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15" i="1" l="1"/>
  <c r="V15" i="1"/>
  <c r="U15" i="1"/>
  <c r="T15" i="1"/>
  <c r="S15" i="1"/>
  <c r="R15" i="1"/>
  <c r="Q15" i="1"/>
  <c r="P15" i="1"/>
  <c r="O15" i="1"/>
  <c r="N15" i="1"/>
  <c r="M15" i="1"/>
  <c r="I15" i="1"/>
  <c r="AB11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<sst xmlns="http://schemas.openxmlformats.org/spreadsheetml/2006/main" count="277" uniqueCount="77">
  <si>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</si>
  <si>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</si>
  <si>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</si>
  <si>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</si>
  <si>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</si>
  <si>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</si>
  <si>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</si>
  <si>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</si>
  <si>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</si>
  <si>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</si>
  <si>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</si>
  <si>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</si>
  <si>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</si>
  <si>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</si>
  <si>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</si>
  <si>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</si>
  <si>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</si>
  <si>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</si>
  <si>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</si>
  <si>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</si>
  <si>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</si>
  <si>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</si>
  <si>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</si>
  <si>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</si>
  <si>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</si>
  <si>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</si>
  <si>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</si>
  <si>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</si>
  <si>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</si>
  <si>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</si>
  <si>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</si>
  <si>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</si>
  <si>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</si>
  <si>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</si>
  <si>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</si>
  <si>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</si>
  <si>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</si>
  <si>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</si>
  <si>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</si>
  <si>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</si>
  <si>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</si>
  <si>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</si>
  <si>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</si>
  <si>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</si>
  <si>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</si>
  <si>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</si>
  <si>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</si>
  <si>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</si>
  <si>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</si>
  <si>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</si>
  <si>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</si>
  <si>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</si>
  <si>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</si>
  <si>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</si>
  <si>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</si>
  <si>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</si>
  <si>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</si>
  <si>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</si>
  <si>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</si>
  <si>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</si>
  <si>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</si>
  <si>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</si>
  <si>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</si>
  <si>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</si>
  <si>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</si>
  <si>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</si>
  <si>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"Мурманэергосбыт" Ковдорский район элетрических сетей</t>
  </si>
  <si>
    <t>3.4.12.2</t>
  </si>
  <si>
    <t>ВЛ</t>
  </si>
  <si>
    <t>Л-15, ВЛ-6кВ</t>
  </si>
  <si>
    <t>10 (10.5)</t>
  </si>
  <si>
    <t>04,15 2024.10.10</t>
  </si>
  <si>
    <t>16,40 2024.10.10</t>
  </si>
  <si>
    <t>ВЛ 10 кВ Л-15, КТП-6, КТП-17, КТП-21</t>
  </si>
  <si>
    <t>ООО "УК "КовдорЛидер" ООО "ЛЕВ", АО "Первая Башенная Компания", МКУ УРСТ</t>
  </si>
  <si>
    <t>б/н запись в оперативном журнале от       10.10.2024г.</t>
  </si>
  <si>
    <t>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</si>
</sst>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7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6" fillId="4" borderId="22" xfId="0" applyFont="1" applyFill="1" applyBorder="1" applyAlignment="1" applyProtection="1">
      <alignment horizontal="left" vertical="top" wrapText="1"/>
    </xf>
    <xf numFmtId="0" fontId="16" fillId="4" borderId="23" xfId="0" applyFont="1" applyFill="1" applyBorder="1" applyAlignment="1" applyProtection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22" fontId="16" fillId="4" borderId="24" xfId="0" applyNumberFormat="1" applyFont="1" applyFill="1" applyBorder="1" applyAlignment="1" applyProtection="1">
      <alignment horizontal="left" vertical="center" wrapText="1"/>
    </xf>
    <xf numFmtId="164" fontId="16" fillId="4" borderId="16" xfId="0" applyNumberFormat="1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top" wrapText="1"/>
    </xf>
    <xf numFmtId="0" fontId="18" fillId="4" borderId="16" xfId="0" applyFont="1" applyFill="1" applyBorder="1" applyAlignment="1">
      <alignment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>
      <alignment vertical="top" wrapText="1"/>
    </xf>
    <xf numFmtId="0" fontId="21" fillId="4" borderId="16" xfId="0" applyFont="1" applyFill="1" applyBorder="1" applyAlignment="1" applyProtection="1">
      <alignment horizontal="left" vertical="top" wrapText="1"/>
    </xf>
    <xf numFmtId="0" fontId="16" fillId="4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4" zoomScale="70" zoomScaleNormal="70" workbookViewId="0">
      <selection activeCell="I26" sqref="I26"/>
    </sheetView>
  </sheetViews>
  <sheetFormatPr defaultRowHeight="16.5" x14ac:dyDescent="0.3"/>
  <cols>
    <col min="1" max="1" width="9.140625" style="1" customWidth="1"/>
    <col min="2" max="2" width="29.425781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49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8" ht="15" x14ac:dyDescent="0.25">
      <c r="A4" s="100" t="s">
        <v>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2" t="s">
        <v>8</v>
      </c>
      <c r="X6" s="94" t="s">
        <v>9</v>
      </c>
      <c r="Y6" s="95"/>
      <c r="Z6" s="96"/>
      <c r="AA6" s="80" t="s">
        <v>10</v>
      </c>
      <c r="AB6" s="69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80" t="s">
        <v>20</v>
      </c>
      <c r="K7" s="102" t="s">
        <v>21</v>
      </c>
      <c r="L7" s="82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2" t="s">
        <v>24</v>
      </c>
      <c r="W7" s="83"/>
      <c r="X7" s="97"/>
      <c r="Y7" s="98"/>
      <c r="Z7" s="99"/>
      <c r="AA7" s="81"/>
      <c r="AB7" s="70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81"/>
      <c r="K8" s="103"/>
      <c r="L8" s="83"/>
      <c r="M8" s="82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81"/>
      <c r="AB8" s="70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81"/>
      <c r="K9" s="10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81"/>
      <c r="AB9" s="7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6">
        <v>27</v>
      </c>
      <c r="AB10" s="67">
        <v>28</v>
      </c>
    </row>
    <row r="11" spans="1:28" s="8" customFormat="1" ht="45.75" customHeight="1" x14ac:dyDescent="0.25">
      <c r="A11" s="105">
        <v>101</v>
      </c>
      <c r="B11" s="106" t="s">
        <v>66</v>
      </c>
      <c r="C11" s="106" t="s">
        <v>68</v>
      </c>
      <c r="D11" s="106" t="s">
        <v>69</v>
      </c>
      <c r="E11" s="107" t="s">
        <v>70</v>
      </c>
      <c r="F11" s="108" t="s">
        <v>71</v>
      </c>
      <c r="G11" s="108" t="s">
        <v>72</v>
      </c>
      <c r="H11" s="108" t="s">
        <v>39</v>
      </c>
      <c r="I11" s="109">
        <v>12.417</v>
      </c>
      <c r="J11" s="106" t="s">
        <v>73</v>
      </c>
      <c r="K11" s="110" t="s">
        <v>74</v>
      </c>
      <c r="L11" s="111"/>
      <c r="M11" s="112">
        <v>108</v>
      </c>
      <c r="N11" s="112">
        <v>2</v>
      </c>
      <c r="O11" s="112">
        <v>8</v>
      </c>
      <c r="P11" s="112">
        <v>98</v>
      </c>
      <c r="Q11" s="112">
        <v>0</v>
      </c>
      <c r="R11" s="112">
        <v>0</v>
      </c>
      <c r="S11" s="112">
        <v>2</v>
      </c>
      <c r="T11" s="112">
        <v>106</v>
      </c>
      <c r="U11" s="112">
        <v>0</v>
      </c>
      <c r="V11" s="113">
        <v>852.75</v>
      </c>
      <c r="W11" s="114"/>
      <c r="X11" s="115" t="s">
        <v>75</v>
      </c>
      <c r="Y11" s="115" t="s">
        <v>67</v>
      </c>
      <c r="Z11" s="115" t="s">
        <v>76</v>
      </c>
      <c r="AA11" s="116">
        <v>0</v>
      </c>
      <c r="AB11" s="68">
        <f>V11*I11</f>
        <v>10588.596750000001</v>
      </c>
    </row>
    <row r="12" spans="1:28" s="23" customFormat="1" ht="27" customHeight="1" x14ac:dyDescent="0.2">
      <c r="A12" s="74" t="s">
        <v>64</v>
      </c>
      <c r="B12" s="74"/>
      <c r="C12" s="74"/>
      <c r="D12" s="74"/>
      <c r="E12" s="74"/>
      <c r="F12" s="74"/>
      <c r="G12" s="75"/>
      <c r="H12" s="18" t="s">
        <v>51</v>
      </c>
      <c r="I12" s="19">
        <f>SUM(I13:I15)</f>
        <v>12.417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108</v>
      </c>
      <c r="N12" s="20">
        <f t="shared" si="0"/>
        <v>2</v>
      </c>
      <c r="O12" s="20">
        <f t="shared" si="0"/>
        <v>8</v>
      </c>
      <c r="P12" s="20">
        <f t="shared" si="0"/>
        <v>98</v>
      </c>
      <c r="Q12" s="20">
        <f t="shared" si="0"/>
        <v>0</v>
      </c>
      <c r="R12" s="20">
        <f t="shared" si="0"/>
        <v>0</v>
      </c>
      <c r="S12" s="20">
        <f t="shared" si="0"/>
        <v>2</v>
      </c>
      <c r="T12" s="20">
        <f t="shared" si="0"/>
        <v>106</v>
      </c>
      <c r="U12" s="20">
        <f t="shared" si="0"/>
        <v>0</v>
      </c>
      <c r="V12" s="19">
        <f t="shared" si="0"/>
        <v>852.75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10588.596750000001</v>
      </c>
    </row>
    <row r="13" spans="1:28" s="23" customFormat="1" ht="24.75" customHeight="1" x14ac:dyDescent="0.25">
      <c r="A13" s="76" t="s">
        <v>54</v>
      </c>
      <c r="B13" s="76"/>
      <c r="C13" s="76"/>
      <c r="D13" s="76"/>
      <c r="E13" s="76"/>
      <c r="F13" s="76"/>
      <c r="G13" s="77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78" t="s">
        <v>56</v>
      </c>
      <c r="B14" s="78"/>
      <c r="C14" s="78"/>
      <c r="D14" s="78"/>
      <c r="E14" s="78"/>
      <c r="F14" s="78"/>
      <c r="G14" s="79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76" t="s">
        <v>58</v>
      </c>
      <c r="B15" s="76"/>
      <c r="C15" s="76"/>
      <c r="D15" s="76"/>
      <c r="E15" s="76"/>
      <c r="F15" s="76"/>
      <c r="G15" s="77"/>
      <c r="H15" s="18" t="s">
        <v>39</v>
      </c>
      <c r="I15" s="24">
        <f>I11+I16</f>
        <v>12.417</v>
      </c>
      <c r="J15" s="25" t="s">
        <v>52</v>
      </c>
      <c r="K15" s="25" t="s">
        <v>52</v>
      </c>
      <c r="L15" s="25" t="s">
        <v>52</v>
      </c>
      <c r="M15" s="33">
        <f t="shared" ref="M15:V15" si="1">M11+M16</f>
        <v>108</v>
      </c>
      <c r="N15" s="33">
        <f t="shared" si="1"/>
        <v>2</v>
      </c>
      <c r="O15" s="33">
        <f t="shared" si="1"/>
        <v>8</v>
      </c>
      <c r="P15" s="33">
        <f t="shared" si="1"/>
        <v>98</v>
      </c>
      <c r="Q15" s="33">
        <f t="shared" si="1"/>
        <v>0</v>
      </c>
      <c r="R15" s="33">
        <f t="shared" si="1"/>
        <v>0</v>
      </c>
      <c r="S15" s="33">
        <f t="shared" si="1"/>
        <v>2</v>
      </c>
      <c r="T15" s="33">
        <f t="shared" si="1"/>
        <v>106</v>
      </c>
      <c r="U15" s="33">
        <f t="shared" si="1"/>
        <v>0</v>
      </c>
      <c r="V15" s="24">
        <f t="shared" si="1"/>
        <v>852.75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AB11+AB16</f>
        <v>10588.596750000001</v>
      </c>
    </row>
    <row r="16" spans="1:28" s="23" customFormat="1" ht="28.5" customHeight="1" x14ac:dyDescent="0.25">
      <c r="A16" s="76" t="s">
        <v>59</v>
      </c>
      <c r="B16" s="76"/>
      <c r="C16" s="76"/>
      <c r="D16" s="76"/>
      <c r="E16" s="76"/>
      <c r="F16" s="76"/>
      <c r="G16" s="77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4" t="s">
        <v>65</v>
      </c>
      <c r="B17" s="84"/>
      <c r="C17" s="84"/>
      <c r="D17" s="84"/>
      <c r="E17" s="84"/>
      <c r="F17" s="84"/>
      <c r="G17" s="85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2">SUM(M18:M20)</f>
        <v>0</v>
      </c>
      <c r="N17" s="38">
        <f t="shared" si="2"/>
        <v>0</v>
      </c>
      <c r="O17" s="38">
        <f t="shared" si="2"/>
        <v>0</v>
      </c>
      <c r="P17" s="38">
        <f t="shared" si="2"/>
        <v>0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0</v>
      </c>
      <c r="U17" s="38">
        <f t="shared" si="2"/>
        <v>0</v>
      </c>
      <c r="V17" s="36">
        <f t="shared" si="2"/>
        <v>0</v>
      </c>
      <c r="W17" s="38">
        <f t="shared" si="2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0</v>
      </c>
    </row>
    <row r="18" spans="1:28" s="23" customFormat="1" ht="18" customHeight="1" x14ac:dyDescent="0.25">
      <c r="A18" s="86" t="s">
        <v>54</v>
      </c>
      <c r="B18" s="86"/>
      <c r="C18" s="86"/>
      <c r="D18" s="86"/>
      <c r="E18" s="86"/>
      <c r="F18" s="86"/>
      <c r="G18" s="87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88" t="s">
        <v>56</v>
      </c>
      <c r="B19" s="88"/>
      <c r="C19" s="88"/>
      <c r="D19" s="88"/>
      <c r="E19" s="88"/>
      <c r="F19" s="88"/>
      <c r="G19" s="89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86" t="s">
        <v>58</v>
      </c>
      <c r="B20" s="86"/>
      <c r="C20" s="86"/>
      <c r="D20" s="86"/>
      <c r="E20" s="86"/>
      <c r="F20" s="86"/>
      <c r="G20" s="86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f t="shared" ref="W20" si="3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v>0</v>
      </c>
    </row>
    <row r="21" spans="1:28" s="23" customFormat="1" ht="30.75" customHeight="1" x14ac:dyDescent="0.25">
      <c r="A21" s="86" t="s">
        <v>59</v>
      </c>
      <c r="B21" s="86"/>
      <c r="C21" s="86"/>
      <c r="D21" s="86"/>
      <c r="E21" s="86"/>
      <c r="F21" s="86"/>
      <c r="G21" s="86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71" t="s">
        <v>62</v>
      </c>
      <c r="B22" s="71"/>
      <c r="C22" s="71"/>
      <c r="D22" s="71"/>
      <c r="E22" s="71"/>
      <c r="F22" s="71"/>
      <c r="G22" s="71"/>
      <c r="H22" s="51" t="s">
        <v>51</v>
      </c>
      <c r="I22" s="52">
        <f>I12+I17</f>
        <v>12.417</v>
      </c>
      <c r="J22" s="53" t="s">
        <v>52</v>
      </c>
      <c r="K22" s="53" t="s">
        <v>52</v>
      </c>
      <c r="L22" s="53" t="s">
        <v>52</v>
      </c>
      <c r="M22" s="54">
        <f t="shared" ref="M22:W22" si="4">M12+M17</f>
        <v>108</v>
      </c>
      <c r="N22" s="54">
        <f t="shared" si="4"/>
        <v>2</v>
      </c>
      <c r="O22" s="54">
        <f t="shared" si="4"/>
        <v>8</v>
      </c>
      <c r="P22" s="54">
        <f t="shared" si="4"/>
        <v>98</v>
      </c>
      <c r="Q22" s="54">
        <f t="shared" si="4"/>
        <v>0</v>
      </c>
      <c r="R22" s="54">
        <f t="shared" si="4"/>
        <v>0</v>
      </c>
      <c r="S22" s="54">
        <f t="shared" si="4"/>
        <v>2</v>
      </c>
      <c r="T22" s="54">
        <f t="shared" si="4"/>
        <v>106</v>
      </c>
      <c r="U22" s="54">
        <f t="shared" si="4"/>
        <v>0</v>
      </c>
      <c r="V22" s="52">
        <f t="shared" si="4"/>
        <v>852.75</v>
      </c>
      <c r="W22" s="54">
        <f t="shared" si="4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10588.596750000001</v>
      </c>
    </row>
    <row r="23" spans="1:28" s="23" customFormat="1" ht="18" customHeight="1" x14ac:dyDescent="0.25">
      <c r="A23" s="72" t="s">
        <v>54</v>
      </c>
      <c r="B23" s="72"/>
      <c r="C23" s="72"/>
      <c r="D23" s="72"/>
      <c r="E23" s="72"/>
      <c r="F23" s="72"/>
      <c r="G23" s="72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73" t="s">
        <v>56</v>
      </c>
      <c r="B24" s="73"/>
      <c r="C24" s="73"/>
      <c r="D24" s="73"/>
      <c r="E24" s="73"/>
      <c r="F24" s="73"/>
      <c r="G24" s="73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72" t="s">
        <v>58</v>
      </c>
      <c r="B25" s="72"/>
      <c r="C25" s="72"/>
      <c r="D25" s="72"/>
      <c r="E25" s="72"/>
      <c r="F25" s="72"/>
      <c r="G25" s="72"/>
      <c r="H25" s="51" t="s">
        <v>39</v>
      </c>
      <c r="I25" s="52">
        <f>I15+I20</f>
        <v>12.417</v>
      </c>
      <c r="J25" s="57" t="s">
        <v>52</v>
      </c>
      <c r="K25" s="57" t="s">
        <v>52</v>
      </c>
      <c r="L25" s="57" t="s">
        <v>52</v>
      </c>
      <c r="M25" s="54">
        <f t="shared" ref="M25:W26" si="5">M15+M20</f>
        <v>108</v>
      </c>
      <c r="N25" s="54">
        <f t="shared" si="5"/>
        <v>2</v>
      </c>
      <c r="O25" s="54">
        <f t="shared" si="5"/>
        <v>8</v>
      </c>
      <c r="P25" s="54">
        <f t="shared" si="5"/>
        <v>98</v>
      </c>
      <c r="Q25" s="54">
        <f t="shared" si="5"/>
        <v>0</v>
      </c>
      <c r="R25" s="54">
        <f t="shared" si="5"/>
        <v>0</v>
      </c>
      <c r="S25" s="54">
        <f t="shared" si="5"/>
        <v>2</v>
      </c>
      <c r="T25" s="54">
        <f t="shared" si="5"/>
        <v>106</v>
      </c>
      <c r="U25" s="54">
        <f t="shared" si="5"/>
        <v>0</v>
      </c>
      <c r="V25" s="52">
        <f t="shared" si="5"/>
        <v>852.75</v>
      </c>
      <c r="W25" s="54">
        <f t="shared" si="5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10588.596750000001</v>
      </c>
    </row>
    <row r="26" spans="1:28" s="23" customFormat="1" ht="25.5" customHeight="1" x14ac:dyDescent="0.25">
      <c r="A26" s="72" t="s">
        <v>59</v>
      </c>
      <c r="B26" s="72"/>
      <c r="C26" s="72"/>
      <c r="D26" s="72"/>
      <c r="E26" s="72"/>
      <c r="F26" s="72"/>
      <c r="G26" s="72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5"/>
        <v>0</v>
      </c>
      <c r="N26" s="54">
        <f t="shared" si="5"/>
        <v>0</v>
      </c>
      <c r="O26" s="54">
        <f t="shared" si="5"/>
        <v>0</v>
      </c>
      <c r="P26" s="54">
        <f t="shared" si="5"/>
        <v>0</v>
      </c>
      <c r="Q26" s="54">
        <f t="shared" si="5"/>
        <v>0</v>
      </c>
      <c r="R26" s="54">
        <f t="shared" si="5"/>
        <v>0</v>
      </c>
      <c r="S26" s="54">
        <f t="shared" si="5"/>
        <v>0</v>
      </c>
      <c r="T26" s="54">
        <f t="shared" si="5"/>
        <v>0</v>
      </c>
      <c r="U26" s="54">
        <f t="shared" si="5"/>
        <v>0</v>
      </c>
      <c r="V26" s="52">
        <f t="shared" si="5"/>
        <v>0</v>
      </c>
      <c r="W26" s="54">
        <f t="shared" si="5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2024-11-07T07:17:54Z</dcterms:modified>
  <cp:category/>
</cp:coreProperties>
</file>