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надежности\2021\раскрытие инфо на сайт\10. Информация о вводе в ремонт и выводе из ремонта электросетевых объектов\Сведения о плановых отключениях_2021\"/>
    </mc:Choice>
  </mc:AlternateContent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Отчет!$A$1:$AA$1001</definedName>
  </definedNames>
  <calcPr calcId="152511"/>
</workbook>
</file>

<file path=xl/calcChain.xml><?xml version="1.0" encoding="utf-8"?>
<calcChain xmlns="http://schemas.openxmlformats.org/spreadsheetml/2006/main">
  <c r="M32" i="1" l="1"/>
  <c r="N32" i="1"/>
  <c r="O32" i="1"/>
  <c r="P32" i="1"/>
  <c r="Q32" i="1"/>
  <c r="R32" i="1"/>
  <c r="S32" i="1"/>
  <c r="T32" i="1"/>
  <c r="U32" i="1"/>
  <c r="V32" i="1"/>
  <c r="M27" i="1"/>
  <c r="N27" i="1"/>
  <c r="O27" i="1"/>
  <c r="P27" i="1"/>
  <c r="Q27" i="1"/>
  <c r="R27" i="1"/>
  <c r="S27" i="1"/>
  <c r="T27" i="1"/>
  <c r="U27" i="1"/>
  <c r="V27" i="1"/>
  <c r="I32" i="1"/>
  <c r="I27" i="1"/>
  <c r="N31" i="1" l="1"/>
  <c r="R31" i="1"/>
  <c r="T31" i="1"/>
  <c r="U31" i="1"/>
  <c r="V31" i="1"/>
  <c r="O31" i="1"/>
  <c r="P31" i="1"/>
  <c r="Q31" i="1"/>
  <c r="S31" i="1"/>
  <c r="I31" i="1"/>
  <c r="N26" i="1"/>
  <c r="Q26" i="1"/>
  <c r="V26" i="1"/>
  <c r="R26" i="1"/>
  <c r="U26" i="1"/>
  <c r="M26" i="1"/>
  <c r="W26" i="1"/>
  <c r="W31" i="1"/>
  <c r="W37" i="1"/>
  <c r="U37" i="1" l="1"/>
  <c r="Q37" i="1"/>
  <c r="M37" i="1"/>
  <c r="V37" i="1"/>
  <c r="R37" i="1"/>
  <c r="T37" i="1"/>
  <c r="P37" i="1"/>
  <c r="I37" i="1"/>
  <c r="N37" i="1"/>
  <c r="S37" i="1"/>
  <c r="O37" i="1"/>
  <c r="W36" i="1"/>
  <c r="V36" i="1"/>
  <c r="R36" i="1"/>
  <c r="N36" i="1"/>
  <c r="U36" i="1"/>
  <c r="Q36" i="1"/>
  <c r="M31" i="1"/>
  <c r="M36" i="1" s="1"/>
  <c r="T26" i="1"/>
  <c r="T36" i="1" s="1"/>
  <c r="P26" i="1"/>
  <c r="P36" i="1" s="1"/>
  <c r="I26" i="1"/>
  <c r="I36" i="1" s="1"/>
  <c r="S26" i="1"/>
  <c r="S36" i="1" s="1"/>
  <c r="O26" i="1"/>
  <c r="O36" i="1" s="1"/>
</calcChain>
</file>

<file path=xl/sharedStrings.xml><?xml version="1.0" encoding="utf-8"?>
<sst xmlns="http://schemas.openxmlformats.org/spreadsheetml/2006/main" count="377" uniqueCount="113">
  <si>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</si>
  <si>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</si>
  <si>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</si>
  <si>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</si>
  <si>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</si>
  <si>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</si>
  <si>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</si>
  <si>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</si>
  <si>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</si>
  <si>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</si>
  <si>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</si>
  <si>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</si>
  <si>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</si>
  <si>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</si>
  <si>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</si>
  <si>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</si>
  <si>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</si>
  <si>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</si>
  <si>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</si>
  <si>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</si>
  <si>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</si>
  <si>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</si>
  <si>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</si>
  <si>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</si>
  <si>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</si>
  <si>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</si>
  <si>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</si>
  <si>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</si>
  <si>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</si>
  <si>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</si>
  <si>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</si>
  <si>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</si>
  <si>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</si>
  <si>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</si>
  <si>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</si>
  <si>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</si>
  <si>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</si>
  <si>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</si>
  <si>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</si>
  <si>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</si>
  <si>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</si>
  <si>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</si>
  <si>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</si>
  <si>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</si>
  <si>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</si>
  <si>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</si>
  <si>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</si>
  <si>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</si>
  <si>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</si>
  <si>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</si>
  <si>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</si>
  <si>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</si>
  <si>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</si>
  <si>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</si>
  <si>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</si>
  <si>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</si>
  <si>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</si>
  <si>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</si>
  <si>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</si>
  <si>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</si>
  <si>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</si>
  <si>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</si>
  <si>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</si>
  <si>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</si>
  <si>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</si>
  <si>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</si>
  <si>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</si>
  <si>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>10 (10,5)</t>
  </si>
  <si>
    <t>КЛ</t>
  </si>
  <si>
    <t>ВЛ</t>
  </si>
  <si>
    <t>АО "Мурманэнергосбыт" Филиал "Ковдорская электросеть"</t>
  </si>
  <si>
    <t>Л-20/4</t>
  </si>
  <si>
    <t>08,55 2021.07.02</t>
  </si>
  <si>
    <t>13,15 2021.07.02</t>
  </si>
  <si>
    <t>КЛ 0,4 кВ Л-20/4</t>
  </si>
  <si>
    <t>Л-270, 781</t>
  </si>
  <si>
    <t>09,00 2021.07.02</t>
  </si>
  <si>
    <t>11,45 2021.07.02</t>
  </si>
  <si>
    <t>КЛ 0,4 кВ Л-270, Л-781</t>
  </si>
  <si>
    <t>09,05 2021.07.02</t>
  </si>
  <si>
    <t>14,10 2021.07.02</t>
  </si>
  <si>
    <t>ВЛ 0,4 кВ Л-20/4</t>
  </si>
  <si>
    <t>Л-495,496(1,2),497,498,605(1,2),607(1,2)</t>
  </si>
  <si>
    <t>09,00 2021.07.05</t>
  </si>
  <si>
    <t>13,10 2021.07.05</t>
  </si>
  <si>
    <t>КЛ 0,4 кВ Л-495, Л-496(1,2), Л-497, Л-498, Л-605(1,2), Л-607(1,2)</t>
  </si>
  <si>
    <t>ТП-65</t>
  </si>
  <si>
    <t>00,55 2021.07.09</t>
  </si>
  <si>
    <t>06,00 2021.07.09</t>
  </si>
  <si>
    <t>ТП 10 кВ ТП-65</t>
  </si>
  <si>
    <t>ТП-52</t>
  </si>
  <si>
    <t>00,30 2021.07.23</t>
  </si>
  <si>
    <t>05,20 2021.07.23</t>
  </si>
  <si>
    <t>Л-6/37</t>
  </si>
  <si>
    <t>02,10 2021.07.23</t>
  </si>
  <si>
    <t>02,20 2021.07.23</t>
  </si>
  <si>
    <t>КЛ 10 кВ Л-6/37</t>
  </si>
  <si>
    <t>ТП-43, РУ-6/0,4кВ</t>
  </si>
  <si>
    <t>09,10 2021.07.27</t>
  </si>
  <si>
    <t>11,05 2021.07.27</t>
  </si>
  <si>
    <t>ТП-43 РУ-6/0,4кВ</t>
  </si>
  <si>
    <t>ТП-54, РУ-0,4кВ, ф.3</t>
  </si>
  <si>
    <t>09,20 2021.07.27</t>
  </si>
  <si>
    <t>15,40 2021.07.27</t>
  </si>
  <si>
    <t>КЛ 0,4 кВ ТП-54 РУ-0,4кВ, ф.3</t>
  </si>
  <si>
    <t>ТП-55</t>
  </si>
  <si>
    <t>09,10 2021.07.29</t>
  </si>
  <si>
    <t>10,30 2021.07.29</t>
  </si>
  <si>
    <t>ТП 6 кВ ТП-55</t>
  </si>
  <si>
    <t>Л-33</t>
  </si>
  <si>
    <t>09,40 2021.07.29</t>
  </si>
  <si>
    <t>15,40 2021.07.29</t>
  </si>
  <si>
    <t>ВЛ 10 кВ Л-33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</si>
</sst>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6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0" fontId="17" fillId="6" borderId="20" xfId="0" applyFont="1" applyFill="1" applyBorder="1" applyAlignment="1" applyProtection="1">
      <alignment horizontal="left" vertical="center" wrapText="1"/>
    </xf>
    <xf numFmtId="0" fontId="12" fillId="6" borderId="20" xfId="0" applyFont="1" applyFill="1" applyBorder="1" applyAlignment="1" applyProtection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22" fontId="12" fillId="6" borderId="21" xfId="0" applyNumberFormat="1" applyFont="1" applyFill="1" applyBorder="1" applyAlignment="1" applyProtection="1">
      <alignment horizontal="left" vertical="center" wrapText="1"/>
    </xf>
    <xf numFmtId="49" fontId="13" fillId="6" borderId="18" xfId="0" applyNumberFormat="1" applyFont="1" applyFill="1" applyBorder="1" applyAlignment="1">
      <alignment vertical="center"/>
    </xf>
    <xf numFmtId="164" fontId="12" fillId="6" borderId="19" xfId="0" applyNumberFormat="1" applyFont="1" applyFill="1" applyBorder="1" applyAlignment="1">
      <alignment horizontal="left" vertical="center"/>
    </xf>
    <xf numFmtId="0" fontId="14" fillId="6" borderId="20" xfId="0" applyFont="1" applyFill="1" applyBorder="1" applyAlignment="1" applyProtection="1">
      <alignment horizontal="left" vertical="center" wrapText="1"/>
    </xf>
    <xf numFmtId="0" fontId="15" fillId="6" borderId="18" xfId="0" applyNumberFormat="1" applyFont="1" applyFill="1" applyBorder="1" applyAlignment="1">
      <alignment horizontal="left" vertical="center" wrapText="1"/>
    </xf>
    <xf numFmtId="0" fontId="12" fillId="6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7" fillId="6" borderId="19" xfId="0" applyFont="1" applyFill="1" applyBorder="1" applyAlignment="1">
      <alignment vertical="top" wrapText="1"/>
    </xf>
    <xf numFmtId="2" fontId="12" fillId="6" borderId="19" xfId="0" applyNumberFormat="1" applyFont="1" applyFill="1" applyBorder="1" applyAlignment="1">
      <alignment horizontal="center" vertical="center" wrapText="1"/>
    </xf>
    <xf numFmtId="0" fontId="12" fillId="6" borderId="19" xfId="0" applyNumberFormat="1" applyFont="1" applyFill="1" applyBorder="1" applyAlignment="1">
      <alignment vertical="center"/>
    </xf>
    <xf numFmtId="0" fontId="12" fillId="6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8" fillId="6" borderId="0" xfId="0" applyFont="1" applyFill="1" applyAlignment="1" applyProtection="1">
      <alignment horizontal="left" vertical="top" wrapText="1"/>
    </xf>
    <xf numFmtId="22" fontId="12" fillId="6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9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0" fontId="17" fillId="2" borderId="19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 applyProtection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49" fontId="13" fillId="2" borderId="19" xfId="0" applyNumberFormat="1" applyFont="1" applyFill="1" applyBorder="1" applyAlignment="1">
      <alignment vertical="center"/>
    </xf>
    <xf numFmtId="0" fontId="14" fillId="2" borderId="19" xfId="0" applyFont="1" applyFill="1" applyBorder="1" applyAlignment="1" applyProtection="1">
      <alignment horizontal="left" vertical="center" wrapText="1"/>
    </xf>
    <xf numFmtId="0" fontId="15" fillId="2" borderId="19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1"/>
  <sheetViews>
    <sheetView tabSelected="1" view="pageBreakPreview" topLeftCell="A16" zoomScale="55" zoomScaleNormal="10" zoomScaleSheetLayoutView="55" workbookViewId="0">
      <selection activeCell="V16" sqref="V16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1" t="s">
        <v>47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W3" s="10"/>
      <c r="X3" s="10"/>
      <c r="Y3" s="10"/>
      <c r="Z3" s="10"/>
      <c r="AA3" s="10"/>
    </row>
    <row r="4" spans="1:29" ht="15" x14ac:dyDescent="0.2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9" s="4" customFormat="1" ht="27.75" customHeight="1" x14ac:dyDescent="0.3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x14ac:dyDescent="0.25">
      <c r="A6" s="79" t="s">
        <v>6</v>
      </c>
      <c r="B6" s="80"/>
      <c r="C6" s="80"/>
      <c r="D6" s="80"/>
      <c r="E6" s="80"/>
      <c r="F6" s="80"/>
      <c r="G6" s="80"/>
      <c r="H6" s="80"/>
      <c r="I6" s="81"/>
      <c r="J6" s="80" t="s">
        <v>7</v>
      </c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2" t="s">
        <v>8</v>
      </c>
      <c r="X6" s="84" t="s">
        <v>9</v>
      </c>
      <c r="Y6" s="85"/>
      <c r="Z6" s="86"/>
      <c r="AA6" s="92" t="s">
        <v>10</v>
      </c>
    </row>
    <row r="7" spans="1:29" ht="171.75" customHeight="1" x14ac:dyDescent="0.25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2" t="s">
        <v>20</v>
      </c>
      <c r="K7" s="82" t="s">
        <v>21</v>
      </c>
      <c r="L7" s="82" t="s">
        <v>22</v>
      </c>
      <c r="M7" s="79" t="s">
        <v>23</v>
      </c>
      <c r="N7" s="80"/>
      <c r="O7" s="80"/>
      <c r="P7" s="80"/>
      <c r="Q7" s="80"/>
      <c r="R7" s="80"/>
      <c r="S7" s="80"/>
      <c r="T7" s="80"/>
      <c r="U7" s="81"/>
      <c r="V7" s="82" t="s">
        <v>24</v>
      </c>
      <c r="W7" s="83"/>
      <c r="X7" s="87"/>
      <c r="Y7" s="88"/>
      <c r="Z7" s="89"/>
      <c r="AA7" s="93"/>
    </row>
    <row r="8" spans="1:29" ht="63.75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93"/>
      <c r="K8" s="83"/>
      <c r="L8" s="83"/>
      <c r="M8" s="82" t="s">
        <v>25</v>
      </c>
      <c r="N8" s="79" t="s">
        <v>26</v>
      </c>
      <c r="O8" s="80"/>
      <c r="P8" s="81"/>
      <c r="Q8" s="79" t="s">
        <v>27</v>
      </c>
      <c r="R8" s="80"/>
      <c r="S8" s="80"/>
      <c r="T8" s="81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3"/>
    </row>
    <row r="9" spans="1:29" ht="71.25" customHeight="1" x14ac:dyDescent="0.25">
      <c r="A9" s="83"/>
      <c r="B9" s="83"/>
      <c r="C9" s="83"/>
      <c r="D9" s="83"/>
      <c r="E9" s="83"/>
      <c r="F9" s="83"/>
      <c r="G9" s="83"/>
      <c r="H9" s="83"/>
      <c r="I9" s="83"/>
      <c r="J9" s="93"/>
      <c r="K9" s="8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3"/>
    </row>
    <row r="10" spans="1:29" ht="17.2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74" customFormat="1" ht="59.25" customHeight="1" x14ac:dyDescent="0.25">
      <c r="A11" s="52">
        <v>92</v>
      </c>
      <c r="B11" s="52" t="s">
        <v>39</v>
      </c>
      <c r="C11" s="52" t="s">
        <v>68</v>
      </c>
      <c r="D11" s="42" t="s">
        <v>71</v>
      </c>
      <c r="E11" s="43">
        <v>0.38</v>
      </c>
      <c r="F11" s="44" t="s">
        <v>72</v>
      </c>
      <c r="G11" s="44" t="s">
        <v>73</v>
      </c>
      <c r="H11" s="45" t="s">
        <v>41</v>
      </c>
      <c r="I11" s="46">
        <v>4.3330000000000002</v>
      </c>
      <c r="J11" s="47" t="s">
        <v>74</v>
      </c>
      <c r="K11" s="48"/>
      <c r="L11" s="48"/>
      <c r="M11" s="49">
        <v>12</v>
      </c>
      <c r="N11" s="49">
        <v>0</v>
      </c>
      <c r="O11" s="49">
        <v>0</v>
      </c>
      <c r="P11" s="49">
        <v>12</v>
      </c>
      <c r="Q11" s="49">
        <v>0</v>
      </c>
      <c r="R11" s="49">
        <v>0</v>
      </c>
      <c r="S11" s="49">
        <v>0</v>
      </c>
      <c r="T11" s="49">
        <v>12</v>
      </c>
      <c r="U11" s="49">
        <v>0</v>
      </c>
      <c r="V11" s="58">
        <v>21.18</v>
      </c>
      <c r="W11" s="53"/>
      <c r="X11" s="59"/>
      <c r="Y11" s="50"/>
      <c r="Z11" s="50"/>
      <c r="AA11" s="41">
        <v>1</v>
      </c>
      <c r="AC11" s="75"/>
    </row>
    <row r="12" spans="1:29" s="74" customFormat="1" ht="59.25" customHeight="1" x14ac:dyDescent="0.25">
      <c r="A12" s="52">
        <v>93</v>
      </c>
      <c r="B12" s="52" t="s">
        <v>39</v>
      </c>
      <c r="C12" s="52" t="s">
        <v>68</v>
      </c>
      <c r="D12" s="42" t="s">
        <v>75</v>
      </c>
      <c r="E12" s="43">
        <v>0.38</v>
      </c>
      <c r="F12" s="44" t="s">
        <v>76</v>
      </c>
      <c r="G12" s="44" t="s">
        <v>77</v>
      </c>
      <c r="H12" s="45" t="s">
        <v>41</v>
      </c>
      <c r="I12" s="46">
        <v>2.75</v>
      </c>
      <c r="J12" s="47" t="s">
        <v>78</v>
      </c>
      <c r="K12" s="48"/>
      <c r="L12" s="48"/>
      <c r="M12" s="49">
        <v>1</v>
      </c>
      <c r="N12" s="49">
        <v>0</v>
      </c>
      <c r="O12" s="49">
        <v>0</v>
      </c>
      <c r="P12" s="49">
        <v>1</v>
      </c>
      <c r="Q12" s="49">
        <v>0</v>
      </c>
      <c r="R12" s="49">
        <v>0</v>
      </c>
      <c r="S12" s="49">
        <v>0</v>
      </c>
      <c r="T12" s="49">
        <v>1</v>
      </c>
      <c r="U12" s="49">
        <v>0</v>
      </c>
      <c r="V12" s="58">
        <v>25</v>
      </c>
      <c r="W12" s="53"/>
      <c r="X12" s="59"/>
      <c r="Y12" s="50"/>
      <c r="Z12" s="50"/>
      <c r="AA12" s="41">
        <v>1</v>
      </c>
      <c r="AC12" s="75"/>
    </row>
    <row r="13" spans="1:29" s="74" customFormat="1" ht="59.25" customHeight="1" x14ac:dyDescent="0.25">
      <c r="A13" s="52">
        <v>94</v>
      </c>
      <c r="B13" s="52" t="s">
        <v>39</v>
      </c>
      <c r="C13" s="52" t="s">
        <v>69</v>
      </c>
      <c r="D13" s="42" t="s">
        <v>71</v>
      </c>
      <c r="E13" s="43">
        <v>0.38</v>
      </c>
      <c r="F13" s="44" t="s">
        <v>79</v>
      </c>
      <c r="G13" s="44" t="s">
        <v>80</v>
      </c>
      <c r="H13" s="45" t="s">
        <v>41</v>
      </c>
      <c r="I13" s="46">
        <v>5.0830000000000002</v>
      </c>
      <c r="J13" s="47" t="s">
        <v>81</v>
      </c>
      <c r="K13" s="48"/>
      <c r="L13" s="48"/>
      <c r="M13" s="49">
        <v>10</v>
      </c>
      <c r="N13" s="49">
        <v>0</v>
      </c>
      <c r="O13" s="49">
        <v>0</v>
      </c>
      <c r="P13" s="49">
        <v>10</v>
      </c>
      <c r="Q13" s="49">
        <v>0</v>
      </c>
      <c r="R13" s="49">
        <v>0</v>
      </c>
      <c r="S13" s="49">
        <v>0</v>
      </c>
      <c r="T13" s="49">
        <v>10</v>
      </c>
      <c r="U13" s="49">
        <v>0</v>
      </c>
      <c r="V13" s="58">
        <v>14.12</v>
      </c>
      <c r="W13" s="53"/>
      <c r="X13" s="59"/>
      <c r="Y13" s="50"/>
      <c r="Z13" s="50"/>
      <c r="AA13" s="41">
        <v>1</v>
      </c>
      <c r="AC13" s="75"/>
    </row>
    <row r="14" spans="1:29" s="74" customFormat="1" ht="59.25" customHeight="1" x14ac:dyDescent="0.25">
      <c r="A14" s="52">
        <v>95</v>
      </c>
      <c r="B14" s="52" t="s">
        <v>39</v>
      </c>
      <c r="C14" s="52" t="s">
        <v>68</v>
      </c>
      <c r="D14" s="42" t="s">
        <v>82</v>
      </c>
      <c r="E14" s="43">
        <v>0.38</v>
      </c>
      <c r="F14" s="44" t="s">
        <v>83</v>
      </c>
      <c r="G14" s="44" t="s">
        <v>84</v>
      </c>
      <c r="H14" s="45" t="s">
        <v>41</v>
      </c>
      <c r="I14" s="46">
        <v>4.1669999999999998</v>
      </c>
      <c r="J14" s="47" t="s">
        <v>85</v>
      </c>
      <c r="K14" s="48"/>
      <c r="L14" s="48"/>
      <c r="M14" s="49">
        <v>5</v>
      </c>
      <c r="N14" s="49">
        <v>0</v>
      </c>
      <c r="O14" s="49">
        <v>0</v>
      </c>
      <c r="P14" s="49">
        <v>5</v>
      </c>
      <c r="Q14" s="49">
        <v>0</v>
      </c>
      <c r="R14" s="49">
        <v>0</v>
      </c>
      <c r="S14" s="49">
        <v>0</v>
      </c>
      <c r="T14" s="49">
        <v>5</v>
      </c>
      <c r="U14" s="49">
        <v>0</v>
      </c>
      <c r="V14" s="58">
        <v>70</v>
      </c>
      <c r="W14" s="53"/>
      <c r="X14" s="59"/>
      <c r="Y14" s="50"/>
      <c r="Z14" s="50"/>
      <c r="AA14" s="41">
        <v>1</v>
      </c>
      <c r="AC14" s="75"/>
    </row>
    <row r="15" spans="1:29" s="74" customFormat="1" ht="59.25" customHeight="1" x14ac:dyDescent="0.25">
      <c r="A15" s="52">
        <v>96</v>
      </c>
      <c r="B15" s="52" t="s">
        <v>39</v>
      </c>
      <c r="C15" s="52" t="s">
        <v>65</v>
      </c>
      <c r="D15" s="42" t="s">
        <v>86</v>
      </c>
      <c r="E15" s="43" t="s">
        <v>67</v>
      </c>
      <c r="F15" s="44" t="s">
        <v>87</v>
      </c>
      <c r="G15" s="44" t="s">
        <v>88</v>
      </c>
      <c r="H15" s="45" t="s">
        <v>41</v>
      </c>
      <c r="I15" s="46">
        <v>5.0830000000000002</v>
      </c>
      <c r="J15" s="47" t="s">
        <v>89</v>
      </c>
      <c r="K15" s="48"/>
      <c r="L15" s="48"/>
      <c r="M15" s="49">
        <v>5</v>
      </c>
      <c r="N15" s="49">
        <v>0</v>
      </c>
      <c r="O15" s="49">
        <v>0</v>
      </c>
      <c r="P15" s="49">
        <v>5</v>
      </c>
      <c r="Q15" s="49">
        <v>0</v>
      </c>
      <c r="R15" s="49">
        <v>0</v>
      </c>
      <c r="S15" s="49">
        <v>0</v>
      </c>
      <c r="T15" s="49">
        <v>5</v>
      </c>
      <c r="U15" s="49">
        <v>0</v>
      </c>
      <c r="V15" s="58">
        <v>39.44</v>
      </c>
      <c r="W15" s="53"/>
      <c r="X15" s="59"/>
      <c r="Y15" s="50"/>
      <c r="Z15" s="50"/>
      <c r="AA15" s="41">
        <v>1</v>
      </c>
      <c r="AC15" s="75"/>
    </row>
    <row r="16" spans="1:29" s="74" customFormat="1" ht="59.25" customHeight="1" x14ac:dyDescent="0.25">
      <c r="A16" s="52">
        <v>99</v>
      </c>
      <c r="B16" s="52" t="s">
        <v>39</v>
      </c>
      <c r="C16" s="52" t="s">
        <v>65</v>
      </c>
      <c r="D16" s="42" t="s">
        <v>90</v>
      </c>
      <c r="E16" s="43" t="s">
        <v>67</v>
      </c>
      <c r="F16" s="44" t="s">
        <v>91</v>
      </c>
      <c r="G16" s="44" t="s">
        <v>92</v>
      </c>
      <c r="H16" s="45" t="s">
        <v>41</v>
      </c>
      <c r="I16" s="46">
        <v>4.8330000000000002</v>
      </c>
      <c r="J16" s="47" t="s">
        <v>89</v>
      </c>
      <c r="K16" s="48"/>
      <c r="L16" s="48"/>
      <c r="M16" s="49">
        <v>14</v>
      </c>
      <c r="N16" s="49">
        <v>0</v>
      </c>
      <c r="O16" s="49">
        <v>0</v>
      </c>
      <c r="P16" s="49">
        <v>14</v>
      </c>
      <c r="Q16" s="49">
        <v>0</v>
      </c>
      <c r="R16" s="49">
        <v>0</v>
      </c>
      <c r="S16" s="49">
        <v>0</v>
      </c>
      <c r="T16" s="49">
        <v>14</v>
      </c>
      <c r="U16" s="49">
        <v>0</v>
      </c>
      <c r="V16" s="58">
        <v>36.950000000000003</v>
      </c>
      <c r="W16" s="53"/>
      <c r="X16" s="59"/>
      <c r="Y16" s="50"/>
      <c r="Z16" s="50"/>
      <c r="AA16" s="41">
        <v>1</v>
      </c>
      <c r="AC16" s="75"/>
    </row>
    <row r="17" spans="1:29" s="74" customFormat="1" ht="59.25" customHeight="1" x14ac:dyDescent="0.25">
      <c r="A17" s="52">
        <v>100</v>
      </c>
      <c r="B17" s="52" t="s">
        <v>39</v>
      </c>
      <c r="C17" s="52" t="s">
        <v>68</v>
      </c>
      <c r="D17" s="42" t="s">
        <v>93</v>
      </c>
      <c r="E17" s="43" t="s">
        <v>67</v>
      </c>
      <c r="F17" s="44" t="s">
        <v>94</v>
      </c>
      <c r="G17" s="44" t="s">
        <v>95</v>
      </c>
      <c r="H17" s="45" t="s">
        <v>41</v>
      </c>
      <c r="I17" s="46">
        <v>0.16700000000000001</v>
      </c>
      <c r="J17" s="47" t="s">
        <v>96</v>
      </c>
      <c r="K17" s="48"/>
      <c r="L17" s="48"/>
      <c r="M17" s="49">
        <v>15</v>
      </c>
      <c r="N17" s="49">
        <v>0</v>
      </c>
      <c r="O17" s="49">
        <v>0</v>
      </c>
      <c r="P17" s="49">
        <v>15</v>
      </c>
      <c r="Q17" s="49">
        <v>0</v>
      </c>
      <c r="R17" s="49">
        <v>0</v>
      </c>
      <c r="S17" s="49">
        <v>0</v>
      </c>
      <c r="T17" s="49">
        <v>15</v>
      </c>
      <c r="U17" s="49">
        <v>0</v>
      </c>
      <c r="V17" s="58">
        <v>40.9</v>
      </c>
      <c r="W17" s="53"/>
      <c r="X17" s="59"/>
      <c r="Y17" s="50"/>
      <c r="Z17" s="50"/>
      <c r="AA17" s="41">
        <v>1</v>
      </c>
      <c r="AC17" s="75"/>
    </row>
    <row r="18" spans="1:29" s="76" customFormat="1" ht="59.25" customHeight="1" x14ac:dyDescent="0.25">
      <c r="A18" s="60">
        <v>101</v>
      </c>
      <c r="B18" s="60" t="s">
        <v>70</v>
      </c>
      <c r="C18" s="60" t="s">
        <v>65</v>
      </c>
      <c r="D18" s="61" t="s">
        <v>97</v>
      </c>
      <c r="E18" s="62" t="s">
        <v>66</v>
      </c>
      <c r="F18" s="63" t="s">
        <v>98</v>
      </c>
      <c r="G18" s="63" t="s">
        <v>99</v>
      </c>
      <c r="H18" s="64" t="s">
        <v>41</v>
      </c>
      <c r="I18" s="65">
        <v>1.917</v>
      </c>
      <c r="J18" s="61" t="s">
        <v>100</v>
      </c>
      <c r="K18" s="67"/>
      <c r="L18" s="67"/>
      <c r="M18" s="68">
        <v>4</v>
      </c>
      <c r="N18" s="68">
        <v>0</v>
      </c>
      <c r="O18" s="68">
        <v>0</v>
      </c>
      <c r="P18" s="68">
        <v>4</v>
      </c>
      <c r="Q18" s="68">
        <v>0</v>
      </c>
      <c r="R18" s="68">
        <v>0</v>
      </c>
      <c r="S18" s="68">
        <v>0</v>
      </c>
      <c r="T18" s="68">
        <v>4</v>
      </c>
      <c r="U18" s="68">
        <v>0</v>
      </c>
      <c r="V18" s="69">
        <v>310.3</v>
      </c>
      <c r="W18" s="70"/>
      <c r="X18" s="71"/>
      <c r="Y18" s="72"/>
      <c r="Z18" s="72"/>
      <c r="AA18" s="73">
        <v>1</v>
      </c>
      <c r="AC18" s="77"/>
    </row>
    <row r="19" spans="1:29" s="76" customFormat="1" ht="59.25" customHeight="1" x14ac:dyDescent="0.25">
      <c r="A19" s="60">
        <v>102</v>
      </c>
      <c r="B19" s="60" t="s">
        <v>70</v>
      </c>
      <c r="C19" s="60" t="s">
        <v>68</v>
      </c>
      <c r="D19" s="61" t="s">
        <v>101</v>
      </c>
      <c r="E19" s="62">
        <v>0.38</v>
      </c>
      <c r="F19" s="63" t="s">
        <v>102</v>
      </c>
      <c r="G19" s="63" t="s">
        <v>103</v>
      </c>
      <c r="H19" s="64" t="s">
        <v>41</v>
      </c>
      <c r="I19" s="65">
        <v>6.3330000000000002</v>
      </c>
      <c r="J19" s="61" t="s">
        <v>104</v>
      </c>
      <c r="K19" s="67"/>
      <c r="L19" s="67"/>
      <c r="M19" s="68">
        <v>1</v>
      </c>
      <c r="N19" s="68">
        <v>0</v>
      </c>
      <c r="O19" s="68">
        <v>0</v>
      </c>
      <c r="P19" s="68">
        <v>1</v>
      </c>
      <c r="Q19" s="68">
        <v>0</v>
      </c>
      <c r="R19" s="68">
        <v>0</v>
      </c>
      <c r="S19" s="68">
        <v>0</v>
      </c>
      <c r="T19" s="68">
        <v>1</v>
      </c>
      <c r="U19" s="68">
        <v>0</v>
      </c>
      <c r="V19" s="65">
        <v>8.9999999999999993E-3</v>
      </c>
      <c r="W19" s="70"/>
      <c r="X19" s="71"/>
      <c r="Y19" s="72"/>
      <c r="Z19" s="72"/>
      <c r="AA19" s="73">
        <v>1</v>
      </c>
      <c r="AC19" s="77"/>
    </row>
    <row r="20" spans="1:29" s="76" customFormat="1" ht="59.25" customHeight="1" x14ac:dyDescent="0.25">
      <c r="A20" s="60">
        <v>103</v>
      </c>
      <c r="B20" s="60" t="s">
        <v>70</v>
      </c>
      <c r="C20" s="60" t="s">
        <v>65</v>
      </c>
      <c r="D20" s="61" t="s">
        <v>105</v>
      </c>
      <c r="E20" s="62" t="s">
        <v>66</v>
      </c>
      <c r="F20" s="63" t="s">
        <v>106</v>
      </c>
      <c r="G20" s="63" t="s">
        <v>107</v>
      </c>
      <c r="H20" s="64" t="s">
        <v>41</v>
      </c>
      <c r="I20" s="65">
        <v>1.333</v>
      </c>
      <c r="J20" s="66" t="s">
        <v>108</v>
      </c>
      <c r="K20" s="67"/>
      <c r="L20" s="67"/>
      <c r="M20" s="68">
        <v>8</v>
      </c>
      <c r="N20" s="68">
        <v>0</v>
      </c>
      <c r="O20" s="68">
        <v>0</v>
      </c>
      <c r="P20" s="68">
        <v>8</v>
      </c>
      <c r="Q20" s="68">
        <v>0</v>
      </c>
      <c r="R20" s="68">
        <v>0</v>
      </c>
      <c r="S20" s="68">
        <v>0</v>
      </c>
      <c r="T20" s="68">
        <v>8</v>
      </c>
      <c r="U20" s="68">
        <v>0</v>
      </c>
      <c r="V20" s="69">
        <v>358</v>
      </c>
      <c r="W20" s="70"/>
      <c r="X20" s="71"/>
      <c r="Y20" s="72"/>
      <c r="Z20" s="72"/>
      <c r="AA20" s="73">
        <v>1</v>
      </c>
      <c r="AC20" s="77"/>
    </row>
    <row r="21" spans="1:29" s="74" customFormat="1" ht="59.25" customHeight="1" x14ac:dyDescent="0.25">
      <c r="A21" s="52">
        <v>104</v>
      </c>
      <c r="B21" s="52" t="s">
        <v>39</v>
      </c>
      <c r="C21" s="52" t="s">
        <v>69</v>
      </c>
      <c r="D21" s="42" t="s">
        <v>109</v>
      </c>
      <c r="E21" s="43" t="s">
        <v>67</v>
      </c>
      <c r="F21" s="44" t="s">
        <v>110</v>
      </c>
      <c r="G21" s="44" t="s">
        <v>111</v>
      </c>
      <c r="H21" s="45" t="s">
        <v>41</v>
      </c>
      <c r="I21" s="46">
        <v>6</v>
      </c>
      <c r="J21" s="47" t="s">
        <v>112</v>
      </c>
      <c r="K21" s="48"/>
      <c r="L21" s="48"/>
      <c r="M21" s="49">
        <v>1</v>
      </c>
      <c r="N21" s="49">
        <v>0</v>
      </c>
      <c r="O21" s="49">
        <v>0</v>
      </c>
      <c r="P21" s="49">
        <v>1</v>
      </c>
      <c r="Q21" s="49">
        <v>0</v>
      </c>
      <c r="R21" s="49">
        <v>0</v>
      </c>
      <c r="S21" s="49">
        <v>0</v>
      </c>
      <c r="T21" s="49">
        <v>1</v>
      </c>
      <c r="U21" s="49">
        <v>0</v>
      </c>
      <c r="V21" s="58">
        <v>1.87</v>
      </c>
      <c r="W21" s="53"/>
      <c r="X21" s="59"/>
      <c r="Y21" s="50"/>
      <c r="Z21" s="50"/>
      <c r="AA21" s="41">
        <v>1</v>
      </c>
      <c r="AC21" s="75"/>
    </row>
    <row r="22" spans="1:29" s="74" customFormat="1" x14ac:dyDescent="0.25">
      <c r="A22" s="110"/>
      <c r="B22" s="110"/>
      <c r="C22" s="110"/>
      <c r="D22" s="111"/>
      <c r="E22" s="43"/>
      <c r="F22" s="112"/>
      <c r="G22" s="112"/>
      <c r="H22" s="113"/>
      <c r="I22" s="46"/>
      <c r="J22" s="114"/>
      <c r="K22" s="115"/>
      <c r="L22" s="115"/>
      <c r="M22" s="49"/>
      <c r="N22" s="49"/>
      <c r="O22" s="49"/>
      <c r="P22" s="49"/>
      <c r="Q22" s="49"/>
      <c r="R22" s="49"/>
      <c r="S22" s="49"/>
      <c r="T22" s="49"/>
      <c r="U22" s="49"/>
      <c r="V22" s="58"/>
      <c r="W22" s="53"/>
      <c r="X22" s="59"/>
      <c r="Y22" s="50"/>
      <c r="Z22" s="50"/>
      <c r="AA22" s="41"/>
      <c r="AC22" s="75"/>
    </row>
    <row r="23" spans="1:29" s="74" customFormat="1" x14ac:dyDescent="0.25">
      <c r="A23" s="110"/>
      <c r="B23" s="110"/>
      <c r="C23" s="110"/>
      <c r="D23" s="111"/>
      <c r="E23" s="43"/>
      <c r="F23" s="112"/>
      <c r="G23" s="112"/>
      <c r="H23" s="113"/>
      <c r="I23" s="46"/>
      <c r="J23" s="114"/>
      <c r="K23" s="115"/>
      <c r="L23" s="115"/>
      <c r="M23" s="49"/>
      <c r="N23" s="49"/>
      <c r="O23" s="49"/>
      <c r="P23" s="49"/>
      <c r="Q23" s="49"/>
      <c r="R23" s="49"/>
      <c r="S23" s="49"/>
      <c r="T23" s="49"/>
      <c r="U23" s="49"/>
      <c r="V23" s="58"/>
      <c r="W23" s="53"/>
      <c r="X23" s="59"/>
      <c r="Y23" s="50"/>
      <c r="Z23" s="50"/>
      <c r="AA23" s="41"/>
      <c r="AC23" s="75"/>
    </row>
    <row r="24" spans="1:29" s="74" customFormat="1" x14ac:dyDescent="0.25">
      <c r="A24" s="110"/>
      <c r="B24" s="110"/>
      <c r="C24" s="110"/>
      <c r="D24" s="111"/>
      <c r="E24" s="43"/>
      <c r="F24" s="112"/>
      <c r="G24" s="112"/>
      <c r="H24" s="113"/>
      <c r="I24" s="46"/>
      <c r="J24" s="114"/>
      <c r="K24" s="115"/>
      <c r="L24" s="115"/>
      <c r="M24" s="49"/>
      <c r="N24" s="49"/>
      <c r="O24" s="49"/>
      <c r="P24" s="49"/>
      <c r="Q24" s="49"/>
      <c r="R24" s="49"/>
      <c r="S24" s="49"/>
      <c r="T24" s="49"/>
      <c r="U24" s="49"/>
      <c r="V24" s="58"/>
      <c r="W24" s="53"/>
      <c r="X24" s="59"/>
      <c r="Y24" s="50"/>
      <c r="Z24" s="50"/>
      <c r="AA24" s="41"/>
      <c r="AC24" s="75"/>
    </row>
    <row r="25" spans="1:29" s="74" customFormat="1" x14ac:dyDescent="0.25">
      <c r="A25" s="110"/>
      <c r="B25" s="110"/>
      <c r="C25" s="110"/>
      <c r="D25" s="111"/>
      <c r="E25" s="43"/>
      <c r="F25" s="112"/>
      <c r="G25" s="112"/>
      <c r="H25" s="113"/>
      <c r="I25" s="46"/>
      <c r="J25" s="114"/>
      <c r="K25" s="115"/>
      <c r="L25" s="115"/>
      <c r="M25" s="49"/>
      <c r="N25" s="49"/>
      <c r="O25" s="49"/>
      <c r="P25" s="49"/>
      <c r="Q25" s="49"/>
      <c r="R25" s="49"/>
      <c r="S25" s="49"/>
      <c r="T25" s="49"/>
      <c r="U25" s="49"/>
      <c r="V25" s="58"/>
      <c r="W25" s="53"/>
      <c r="X25" s="59"/>
      <c r="Y25" s="50"/>
      <c r="Z25" s="50"/>
      <c r="AA25" s="41"/>
      <c r="AC25" s="75"/>
    </row>
    <row r="26" spans="1:29" s="18" customFormat="1" ht="59.25" customHeight="1" x14ac:dyDescent="0.2">
      <c r="A26" s="108" t="s">
        <v>53</v>
      </c>
      <c r="B26" s="108"/>
      <c r="C26" s="108"/>
      <c r="D26" s="108"/>
      <c r="E26" s="108"/>
      <c r="F26" s="108"/>
      <c r="G26" s="108"/>
      <c r="H26" s="109" t="s">
        <v>54</v>
      </c>
      <c r="I26" s="14">
        <f>SUM(I27:I29)</f>
        <v>9.5830000000000002</v>
      </c>
      <c r="J26" s="15" t="s">
        <v>55</v>
      </c>
      <c r="K26" s="15" t="s">
        <v>55</v>
      </c>
      <c r="L26" s="15" t="s">
        <v>55</v>
      </c>
      <c r="M26" s="16">
        <f>SUM(M27:M29)</f>
        <v>13</v>
      </c>
      <c r="N26" s="15">
        <f t="shared" ref="N26:W26" si="0">SUM(N27:N29)</f>
        <v>0</v>
      </c>
      <c r="O26" s="15">
        <f t="shared" si="0"/>
        <v>0</v>
      </c>
      <c r="P26" s="15">
        <f t="shared" si="0"/>
        <v>13</v>
      </c>
      <c r="Q26" s="15">
        <f t="shared" si="0"/>
        <v>0</v>
      </c>
      <c r="R26" s="15">
        <f t="shared" si="0"/>
        <v>0</v>
      </c>
      <c r="S26" s="15">
        <f t="shared" si="0"/>
        <v>0</v>
      </c>
      <c r="T26" s="15">
        <f t="shared" si="0"/>
        <v>13</v>
      </c>
      <c r="U26" s="15">
        <f t="shared" si="0"/>
        <v>0</v>
      </c>
      <c r="V26" s="54">
        <f t="shared" si="0"/>
        <v>668.30899999999997</v>
      </c>
      <c r="W26" s="15">
        <f t="shared" si="0"/>
        <v>0</v>
      </c>
      <c r="X26" s="17" t="s">
        <v>55</v>
      </c>
      <c r="Y26" s="17" t="s">
        <v>55</v>
      </c>
      <c r="Z26" s="17" t="s">
        <v>55</v>
      </c>
      <c r="AA26" s="15" t="s">
        <v>56</v>
      </c>
    </row>
    <row r="27" spans="1:29" s="18" customFormat="1" ht="59.25" customHeight="1" x14ac:dyDescent="0.25">
      <c r="A27" s="95" t="s">
        <v>57</v>
      </c>
      <c r="B27" s="95"/>
      <c r="C27" s="95"/>
      <c r="D27" s="95"/>
      <c r="E27" s="95"/>
      <c r="F27" s="95"/>
      <c r="G27" s="96"/>
      <c r="H27" s="13" t="s">
        <v>41</v>
      </c>
      <c r="I27" s="19">
        <f>I20+I19+I18</f>
        <v>9.5830000000000002</v>
      </c>
      <c r="J27" s="15" t="s">
        <v>55</v>
      </c>
      <c r="K27" s="15" t="s">
        <v>55</v>
      </c>
      <c r="L27" s="15" t="s">
        <v>55</v>
      </c>
      <c r="M27" s="19">
        <f t="shared" ref="J27:V27" si="1">M20+M19+M18</f>
        <v>13</v>
      </c>
      <c r="N27" s="19">
        <f t="shared" si="1"/>
        <v>0</v>
      </c>
      <c r="O27" s="19">
        <f t="shared" si="1"/>
        <v>0</v>
      </c>
      <c r="P27" s="19">
        <f t="shared" si="1"/>
        <v>13</v>
      </c>
      <c r="Q27" s="19">
        <f t="shared" si="1"/>
        <v>0</v>
      </c>
      <c r="R27" s="19">
        <f t="shared" si="1"/>
        <v>0</v>
      </c>
      <c r="S27" s="19">
        <f t="shared" si="1"/>
        <v>0</v>
      </c>
      <c r="T27" s="19">
        <f t="shared" si="1"/>
        <v>13</v>
      </c>
      <c r="U27" s="19">
        <f t="shared" si="1"/>
        <v>0</v>
      </c>
      <c r="V27" s="19">
        <f t="shared" si="1"/>
        <v>668.30899999999997</v>
      </c>
      <c r="W27" s="20">
        <v>0</v>
      </c>
      <c r="X27" s="20" t="s">
        <v>55</v>
      </c>
      <c r="Y27" s="20" t="s">
        <v>55</v>
      </c>
      <c r="Z27" s="20" t="s">
        <v>55</v>
      </c>
      <c r="AA27" s="20" t="s">
        <v>56</v>
      </c>
    </row>
    <row r="28" spans="1:29" s="18" customFormat="1" ht="59.25" hidden="1" customHeight="1" x14ac:dyDescent="0.2">
      <c r="A28" s="97" t="s">
        <v>58</v>
      </c>
      <c r="B28" s="97"/>
      <c r="C28" s="97"/>
      <c r="D28" s="97"/>
      <c r="E28" s="97"/>
      <c r="F28" s="97"/>
      <c r="G28" s="98"/>
      <c r="H28" s="21" t="s">
        <v>59</v>
      </c>
      <c r="I28" s="22" t="s">
        <v>55</v>
      </c>
      <c r="J28" s="22" t="s">
        <v>55</v>
      </c>
      <c r="K28" s="22" t="s">
        <v>55</v>
      </c>
      <c r="L28" s="22" t="s">
        <v>55</v>
      </c>
      <c r="M28" s="22" t="s">
        <v>55</v>
      </c>
      <c r="N28" s="22" t="s">
        <v>55</v>
      </c>
      <c r="O28" s="22" t="s">
        <v>55</v>
      </c>
      <c r="P28" s="22" t="s">
        <v>55</v>
      </c>
      <c r="Q28" s="22" t="s">
        <v>55</v>
      </c>
      <c r="R28" s="22" t="s">
        <v>55</v>
      </c>
      <c r="S28" s="22" t="s">
        <v>55</v>
      </c>
      <c r="T28" s="22" t="s">
        <v>55</v>
      </c>
      <c r="U28" s="22" t="s">
        <v>55</v>
      </c>
      <c r="V28" s="55" t="s">
        <v>55</v>
      </c>
      <c r="W28" s="22" t="s">
        <v>55</v>
      </c>
      <c r="X28" s="22" t="s">
        <v>55</v>
      </c>
      <c r="Y28" s="22" t="s">
        <v>55</v>
      </c>
      <c r="Z28" s="22" t="s">
        <v>55</v>
      </c>
      <c r="AA28" s="22" t="s">
        <v>55</v>
      </c>
    </row>
    <row r="29" spans="1:29" s="18" customFormat="1" ht="59.25" hidden="1" customHeight="1" x14ac:dyDescent="0.2">
      <c r="A29" s="95" t="s">
        <v>60</v>
      </c>
      <c r="B29" s="95"/>
      <c r="C29" s="95"/>
      <c r="D29" s="95"/>
      <c r="E29" s="95"/>
      <c r="F29" s="95"/>
      <c r="G29" s="96"/>
      <c r="H29" s="13" t="s">
        <v>40</v>
      </c>
      <c r="I29" s="22" t="s">
        <v>55</v>
      </c>
      <c r="J29" s="22" t="s">
        <v>55</v>
      </c>
      <c r="K29" s="22" t="s">
        <v>55</v>
      </c>
      <c r="L29" s="22" t="s">
        <v>55</v>
      </c>
      <c r="M29" s="22" t="s">
        <v>55</v>
      </c>
      <c r="N29" s="22" t="s">
        <v>55</v>
      </c>
      <c r="O29" s="22" t="s">
        <v>55</v>
      </c>
      <c r="P29" s="22" t="s">
        <v>55</v>
      </c>
      <c r="Q29" s="22" t="s">
        <v>55</v>
      </c>
      <c r="R29" s="22" t="s">
        <v>55</v>
      </c>
      <c r="S29" s="22" t="s">
        <v>55</v>
      </c>
      <c r="T29" s="22" t="s">
        <v>55</v>
      </c>
      <c r="U29" s="22" t="s">
        <v>55</v>
      </c>
      <c r="V29" s="55" t="s">
        <v>55</v>
      </c>
      <c r="W29" s="22" t="s">
        <v>55</v>
      </c>
      <c r="X29" s="22" t="s">
        <v>55</v>
      </c>
      <c r="Y29" s="22" t="s">
        <v>55</v>
      </c>
      <c r="Z29" s="22" t="s">
        <v>55</v>
      </c>
      <c r="AA29" s="22" t="s">
        <v>55</v>
      </c>
    </row>
    <row r="30" spans="1:29" s="18" customFormat="1" ht="59.25" hidden="1" customHeight="1" x14ac:dyDescent="0.2">
      <c r="A30" s="95" t="s">
        <v>61</v>
      </c>
      <c r="B30" s="95"/>
      <c r="C30" s="95"/>
      <c r="D30" s="95"/>
      <c r="E30" s="95"/>
      <c r="F30" s="95"/>
      <c r="G30" s="96"/>
      <c r="H30" s="13" t="s">
        <v>62</v>
      </c>
      <c r="I30" s="22" t="s">
        <v>55</v>
      </c>
      <c r="J30" s="22" t="s">
        <v>55</v>
      </c>
      <c r="K30" s="22" t="s">
        <v>55</v>
      </c>
      <c r="L30" s="22" t="s">
        <v>55</v>
      </c>
      <c r="M30" s="22" t="s">
        <v>55</v>
      </c>
      <c r="N30" s="22" t="s">
        <v>55</v>
      </c>
      <c r="O30" s="22" t="s">
        <v>55</v>
      </c>
      <c r="P30" s="22" t="s">
        <v>55</v>
      </c>
      <c r="Q30" s="22" t="s">
        <v>55</v>
      </c>
      <c r="R30" s="22" t="s">
        <v>55</v>
      </c>
      <c r="S30" s="22" t="s">
        <v>55</v>
      </c>
      <c r="T30" s="22" t="s">
        <v>55</v>
      </c>
      <c r="U30" s="22" t="s">
        <v>55</v>
      </c>
      <c r="V30" s="55" t="s">
        <v>55</v>
      </c>
      <c r="W30" s="22" t="s">
        <v>55</v>
      </c>
      <c r="X30" s="22" t="s">
        <v>55</v>
      </c>
      <c r="Y30" s="22" t="s">
        <v>55</v>
      </c>
      <c r="Z30" s="22" t="s">
        <v>55</v>
      </c>
      <c r="AA30" s="22" t="s">
        <v>55</v>
      </c>
    </row>
    <row r="31" spans="1:29" s="18" customFormat="1" ht="59.25" customHeight="1" x14ac:dyDescent="0.2">
      <c r="A31" s="99" t="s">
        <v>63</v>
      </c>
      <c r="B31" s="99"/>
      <c r="C31" s="99"/>
      <c r="D31" s="99"/>
      <c r="E31" s="99"/>
      <c r="F31" s="99"/>
      <c r="G31" s="100"/>
      <c r="H31" s="23" t="s">
        <v>54</v>
      </c>
      <c r="I31" s="24">
        <f>SUM(I32:I34)</f>
        <v>32.415999999999997</v>
      </c>
      <c r="J31" s="25" t="s">
        <v>55</v>
      </c>
      <c r="K31" s="25" t="s">
        <v>55</v>
      </c>
      <c r="L31" s="25" t="s">
        <v>55</v>
      </c>
      <c r="M31" s="26">
        <f t="shared" ref="M31:W31" si="2">SUM(M32:M34)</f>
        <v>63</v>
      </c>
      <c r="N31" s="26">
        <f t="shared" si="2"/>
        <v>0</v>
      </c>
      <c r="O31" s="26">
        <f t="shared" si="2"/>
        <v>0</v>
      </c>
      <c r="P31" s="26">
        <f t="shared" si="2"/>
        <v>63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63</v>
      </c>
      <c r="U31" s="26">
        <f t="shared" si="2"/>
        <v>0</v>
      </c>
      <c r="V31" s="56">
        <f t="shared" si="2"/>
        <v>249.46</v>
      </c>
      <c r="W31" s="26">
        <f t="shared" si="2"/>
        <v>0</v>
      </c>
      <c r="X31" s="27" t="s">
        <v>55</v>
      </c>
      <c r="Y31" s="27" t="s">
        <v>55</v>
      </c>
      <c r="Z31" s="27" t="s">
        <v>55</v>
      </c>
      <c r="AA31" s="25" t="s">
        <v>56</v>
      </c>
    </row>
    <row r="32" spans="1:29" s="18" customFormat="1" ht="59.25" customHeight="1" x14ac:dyDescent="0.25">
      <c r="A32" s="101" t="s">
        <v>57</v>
      </c>
      <c r="B32" s="101"/>
      <c r="C32" s="101"/>
      <c r="D32" s="101"/>
      <c r="E32" s="101"/>
      <c r="F32" s="101"/>
      <c r="G32" s="102"/>
      <c r="H32" s="23" t="s">
        <v>41</v>
      </c>
      <c r="I32" s="28">
        <f>I21+I17+I16+I15+I14+I13+I12+I11</f>
        <v>32.415999999999997</v>
      </c>
      <c r="J32" s="25" t="s">
        <v>55</v>
      </c>
      <c r="K32" s="25" t="s">
        <v>55</v>
      </c>
      <c r="L32" s="25" t="s">
        <v>55</v>
      </c>
      <c r="M32" s="28">
        <f t="shared" ref="J32:V32" si="3">M21+M17+M16+M15+M14+M13+M12+M11</f>
        <v>63</v>
      </c>
      <c r="N32" s="28">
        <f t="shared" si="3"/>
        <v>0</v>
      </c>
      <c r="O32" s="28">
        <f t="shared" si="3"/>
        <v>0</v>
      </c>
      <c r="P32" s="28">
        <f t="shared" si="3"/>
        <v>63</v>
      </c>
      <c r="Q32" s="28">
        <f t="shared" si="3"/>
        <v>0</v>
      </c>
      <c r="R32" s="28">
        <f t="shared" si="3"/>
        <v>0</v>
      </c>
      <c r="S32" s="28">
        <f t="shared" si="3"/>
        <v>0</v>
      </c>
      <c r="T32" s="28">
        <f t="shared" si="3"/>
        <v>63</v>
      </c>
      <c r="U32" s="28">
        <f t="shared" si="3"/>
        <v>0</v>
      </c>
      <c r="V32" s="28">
        <f t="shared" si="3"/>
        <v>249.46</v>
      </c>
      <c r="W32" s="29">
        <v>0</v>
      </c>
      <c r="X32" s="29" t="s">
        <v>55</v>
      </c>
      <c r="Y32" s="29" t="s">
        <v>55</v>
      </c>
      <c r="Z32" s="29" t="s">
        <v>55</v>
      </c>
      <c r="AA32" s="29" t="s">
        <v>56</v>
      </c>
    </row>
    <row r="33" spans="1:27" s="18" customFormat="1" ht="59.25" hidden="1" customHeight="1" x14ac:dyDescent="0.2">
      <c r="A33" s="103" t="s">
        <v>58</v>
      </c>
      <c r="B33" s="103"/>
      <c r="C33" s="103"/>
      <c r="D33" s="103"/>
      <c r="E33" s="103"/>
      <c r="F33" s="103"/>
      <c r="G33" s="104"/>
      <c r="H33" s="30" t="s">
        <v>59</v>
      </c>
      <c r="I33" s="31" t="s">
        <v>55</v>
      </c>
      <c r="J33" s="31" t="s">
        <v>55</v>
      </c>
      <c r="K33" s="31" t="s">
        <v>55</v>
      </c>
      <c r="L33" s="31" t="s">
        <v>55</v>
      </c>
      <c r="M33" s="31" t="s">
        <v>55</v>
      </c>
      <c r="N33" s="31" t="s">
        <v>55</v>
      </c>
      <c r="O33" s="31" t="s">
        <v>55</v>
      </c>
      <c r="P33" s="31" t="s">
        <v>55</v>
      </c>
      <c r="Q33" s="31" t="s">
        <v>55</v>
      </c>
      <c r="R33" s="31" t="s">
        <v>55</v>
      </c>
      <c r="S33" s="31" t="s">
        <v>55</v>
      </c>
      <c r="T33" s="31" t="s">
        <v>55</v>
      </c>
      <c r="U33" s="31" t="s">
        <v>55</v>
      </c>
      <c r="V33" s="57" t="s">
        <v>55</v>
      </c>
      <c r="W33" s="31" t="s">
        <v>55</v>
      </c>
      <c r="X33" s="31" t="s">
        <v>55</v>
      </c>
      <c r="Y33" s="31" t="s">
        <v>55</v>
      </c>
      <c r="Z33" s="31" t="s">
        <v>55</v>
      </c>
      <c r="AA33" s="31" t="s">
        <v>55</v>
      </c>
    </row>
    <row r="34" spans="1:27" s="18" customFormat="1" ht="59.25" hidden="1" customHeight="1" x14ac:dyDescent="0.2">
      <c r="A34" s="101" t="s">
        <v>60</v>
      </c>
      <c r="B34" s="101"/>
      <c r="C34" s="101"/>
      <c r="D34" s="101"/>
      <c r="E34" s="101"/>
      <c r="F34" s="101"/>
      <c r="G34" s="102"/>
      <c r="H34" s="23" t="s">
        <v>40</v>
      </c>
      <c r="I34" s="31" t="s">
        <v>55</v>
      </c>
      <c r="J34" s="31" t="s">
        <v>55</v>
      </c>
      <c r="K34" s="31" t="s">
        <v>55</v>
      </c>
      <c r="L34" s="31" t="s">
        <v>55</v>
      </c>
      <c r="M34" s="31" t="s">
        <v>55</v>
      </c>
      <c r="N34" s="31" t="s">
        <v>55</v>
      </c>
      <c r="O34" s="31" t="s">
        <v>55</v>
      </c>
      <c r="P34" s="31" t="s">
        <v>55</v>
      </c>
      <c r="Q34" s="31" t="s">
        <v>55</v>
      </c>
      <c r="R34" s="31" t="s">
        <v>55</v>
      </c>
      <c r="S34" s="31" t="s">
        <v>55</v>
      </c>
      <c r="T34" s="31" t="s">
        <v>55</v>
      </c>
      <c r="U34" s="31" t="s">
        <v>55</v>
      </c>
      <c r="V34" s="57" t="s">
        <v>55</v>
      </c>
      <c r="W34" s="31" t="s">
        <v>55</v>
      </c>
      <c r="X34" s="31" t="s">
        <v>55</v>
      </c>
      <c r="Y34" s="31" t="s">
        <v>55</v>
      </c>
      <c r="Z34" s="31" t="s">
        <v>55</v>
      </c>
      <c r="AA34" s="31" t="s">
        <v>55</v>
      </c>
    </row>
    <row r="35" spans="1:27" s="18" customFormat="1" ht="59.25" hidden="1" customHeight="1" x14ac:dyDescent="0.2">
      <c r="A35" s="101" t="s">
        <v>61</v>
      </c>
      <c r="B35" s="101"/>
      <c r="C35" s="101"/>
      <c r="D35" s="101"/>
      <c r="E35" s="101"/>
      <c r="F35" s="101"/>
      <c r="G35" s="102"/>
      <c r="H35" s="23" t="s">
        <v>62</v>
      </c>
      <c r="I35" s="31" t="s">
        <v>55</v>
      </c>
      <c r="J35" s="31" t="s">
        <v>55</v>
      </c>
      <c r="K35" s="31" t="s">
        <v>55</v>
      </c>
      <c r="L35" s="31" t="s">
        <v>55</v>
      </c>
      <c r="M35" s="31" t="s">
        <v>55</v>
      </c>
      <c r="N35" s="31" t="s">
        <v>55</v>
      </c>
      <c r="O35" s="31" t="s">
        <v>55</v>
      </c>
      <c r="P35" s="31" t="s">
        <v>55</v>
      </c>
      <c r="Q35" s="31" t="s">
        <v>55</v>
      </c>
      <c r="R35" s="31" t="s">
        <v>55</v>
      </c>
      <c r="S35" s="31" t="s">
        <v>55</v>
      </c>
      <c r="T35" s="31" t="s">
        <v>55</v>
      </c>
      <c r="U35" s="31" t="s">
        <v>55</v>
      </c>
      <c r="V35" s="57" t="s">
        <v>55</v>
      </c>
      <c r="W35" s="31" t="s">
        <v>55</v>
      </c>
      <c r="X35" s="31" t="s">
        <v>55</v>
      </c>
      <c r="Y35" s="31" t="s">
        <v>55</v>
      </c>
      <c r="Z35" s="31" t="s">
        <v>55</v>
      </c>
      <c r="AA35" s="31" t="s">
        <v>55</v>
      </c>
    </row>
    <row r="36" spans="1:27" s="18" customFormat="1" ht="59.25" customHeight="1" x14ac:dyDescent="0.2">
      <c r="A36" s="105" t="s">
        <v>64</v>
      </c>
      <c r="B36" s="105"/>
      <c r="C36" s="105"/>
      <c r="D36" s="105"/>
      <c r="E36" s="105"/>
      <c r="F36" s="105"/>
      <c r="G36" s="105"/>
      <c r="H36" s="32" t="s">
        <v>54</v>
      </c>
      <c r="I36" s="33">
        <f>I26+I31</f>
        <v>41.998999999999995</v>
      </c>
      <c r="J36" s="34" t="s">
        <v>55</v>
      </c>
      <c r="K36" s="34" t="s">
        <v>55</v>
      </c>
      <c r="L36" s="34" t="s">
        <v>55</v>
      </c>
      <c r="M36" s="35">
        <f t="shared" ref="M36:W37" si="4">M26+M31</f>
        <v>76</v>
      </c>
      <c r="N36" s="35">
        <f t="shared" si="4"/>
        <v>0</v>
      </c>
      <c r="O36" s="35">
        <f t="shared" si="4"/>
        <v>0</v>
      </c>
      <c r="P36" s="35">
        <f t="shared" si="4"/>
        <v>76</v>
      </c>
      <c r="Q36" s="35">
        <f t="shared" si="4"/>
        <v>0</v>
      </c>
      <c r="R36" s="35">
        <f t="shared" si="4"/>
        <v>0</v>
      </c>
      <c r="S36" s="35">
        <f t="shared" si="4"/>
        <v>0</v>
      </c>
      <c r="T36" s="35">
        <f t="shared" si="4"/>
        <v>76</v>
      </c>
      <c r="U36" s="35">
        <f t="shared" si="4"/>
        <v>0</v>
      </c>
      <c r="V36" s="36">
        <f t="shared" si="4"/>
        <v>917.76900000000001</v>
      </c>
      <c r="W36" s="35">
        <f t="shared" si="4"/>
        <v>0</v>
      </c>
      <c r="X36" s="37" t="s">
        <v>55</v>
      </c>
      <c r="Y36" s="37" t="s">
        <v>55</v>
      </c>
      <c r="Z36" s="37" t="s">
        <v>55</v>
      </c>
      <c r="AA36" s="34" t="s">
        <v>56</v>
      </c>
    </row>
    <row r="37" spans="1:27" s="18" customFormat="1" ht="59.25" customHeight="1" x14ac:dyDescent="0.25">
      <c r="A37" s="106" t="s">
        <v>57</v>
      </c>
      <c r="B37" s="106"/>
      <c r="C37" s="106"/>
      <c r="D37" s="106"/>
      <c r="E37" s="106"/>
      <c r="F37" s="106"/>
      <c r="G37" s="106"/>
      <c r="H37" s="32" t="s">
        <v>41</v>
      </c>
      <c r="I37" s="33">
        <f>I27+I32</f>
        <v>41.998999999999995</v>
      </c>
      <c r="J37" s="38" t="s">
        <v>55</v>
      </c>
      <c r="K37" s="38" t="s">
        <v>55</v>
      </c>
      <c r="L37" s="38" t="s">
        <v>55</v>
      </c>
      <c r="M37" s="35">
        <f>M27+M32</f>
        <v>76</v>
      </c>
      <c r="N37" s="35">
        <f t="shared" si="4"/>
        <v>0</v>
      </c>
      <c r="O37" s="35">
        <f t="shared" si="4"/>
        <v>0</v>
      </c>
      <c r="P37" s="35">
        <f t="shared" si="4"/>
        <v>76</v>
      </c>
      <c r="Q37" s="35">
        <f t="shared" si="4"/>
        <v>0</v>
      </c>
      <c r="R37" s="35">
        <f t="shared" si="4"/>
        <v>0</v>
      </c>
      <c r="S37" s="35">
        <f t="shared" si="4"/>
        <v>0</v>
      </c>
      <c r="T37" s="35">
        <f t="shared" si="4"/>
        <v>76</v>
      </c>
      <c r="U37" s="35">
        <f t="shared" si="4"/>
        <v>0</v>
      </c>
      <c r="V37" s="36">
        <f t="shared" si="4"/>
        <v>917.76900000000001</v>
      </c>
      <c r="W37" s="35">
        <f t="shared" si="4"/>
        <v>0</v>
      </c>
      <c r="X37" s="39" t="s">
        <v>55</v>
      </c>
      <c r="Y37" s="39" t="s">
        <v>55</v>
      </c>
      <c r="Z37" s="39" t="s">
        <v>55</v>
      </c>
      <c r="AA37" s="38" t="s">
        <v>56</v>
      </c>
    </row>
    <row r="38" spans="1:27" s="18" customFormat="1" ht="59.25" hidden="1" customHeight="1" x14ac:dyDescent="0.25">
      <c r="A38" s="107" t="s">
        <v>58</v>
      </c>
      <c r="B38" s="107"/>
      <c r="C38" s="107"/>
      <c r="D38" s="107"/>
      <c r="E38" s="107"/>
      <c r="F38" s="107"/>
      <c r="G38" s="107"/>
      <c r="H38" s="40" t="s">
        <v>59</v>
      </c>
      <c r="I38" s="36" t="s">
        <v>55</v>
      </c>
      <c r="J38" s="38" t="s">
        <v>55</v>
      </c>
      <c r="K38" s="38" t="s">
        <v>55</v>
      </c>
      <c r="L38" s="38" t="s">
        <v>55</v>
      </c>
      <c r="M38" s="38" t="s">
        <v>55</v>
      </c>
      <c r="N38" s="38" t="s">
        <v>55</v>
      </c>
      <c r="O38" s="38" t="s">
        <v>55</v>
      </c>
      <c r="P38" s="38" t="s">
        <v>55</v>
      </c>
      <c r="Q38" s="38" t="s">
        <v>55</v>
      </c>
      <c r="R38" s="38" t="s">
        <v>55</v>
      </c>
      <c r="S38" s="38" t="s">
        <v>55</v>
      </c>
      <c r="T38" s="38" t="s">
        <v>55</v>
      </c>
      <c r="U38" s="38" t="s">
        <v>55</v>
      </c>
      <c r="V38" s="38" t="s">
        <v>55</v>
      </c>
      <c r="W38" s="38" t="s">
        <v>55</v>
      </c>
      <c r="X38" s="38" t="s">
        <v>55</v>
      </c>
      <c r="Y38" s="38" t="s">
        <v>55</v>
      </c>
      <c r="Z38" s="38" t="s">
        <v>55</v>
      </c>
      <c r="AA38" s="38" t="s">
        <v>55</v>
      </c>
    </row>
    <row r="39" spans="1:27" s="18" customFormat="1" ht="59.25" hidden="1" customHeight="1" x14ac:dyDescent="0.25">
      <c r="A39" s="106" t="s">
        <v>60</v>
      </c>
      <c r="B39" s="106"/>
      <c r="C39" s="106"/>
      <c r="D39" s="106"/>
      <c r="E39" s="106"/>
      <c r="F39" s="106"/>
      <c r="G39" s="106"/>
      <c r="H39" s="32" t="s">
        <v>40</v>
      </c>
      <c r="I39" s="36" t="s">
        <v>55</v>
      </c>
      <c r="J39" s="38" t="s">
        <v>55</v>
      </c>
      <c r="K39" s="38" t="s">
        <v>55</v>
      </c>
      <c r="L39" s="38" t="s">
        <v>55</v>
      </c>
      <c r="M39" s="38" t="s">
        <v>55</v>
      </c>
      <c r="N39" s="38" t="s">
        <v>55</v>
      </c>
      <c r="O39" s="38" t="s">
        <v>55</v>
      </c>
      <c r="P39" s="38" t="s">
        <v>55</v>
      </c>
      <c r="Q39" s="38" t="s">
        <v>55</v>
      </c>
      <c r="R39" s="38" t="s">
        <v>55</v>
      </c>
      <c r="S39" s="38" t="s">
        <v>55</v>
      </c>
      <c r="T39" s="38" t="s">
        <v>55</v>
      </c>
      <c r="U39" s="38" t="s">
        <v>55</v>
      </c>
      <c r="V39" s="38" t="s">
        <v>55</v>
      </c>
      <c r="W39" s="38" t="s">
        <v>55</v>
      </c>
      <c r="X39" s="38" t="s">
        <v>55</v>
      </c>
      <c r="Y39" s="38" t="s">
        <v>55</v>
      </c>
      <c r="Z39" s="38" t="s">
        <v>55</v>
      </c>
      <c r="AA39" s="38" t="s">
        <v>55</v>
      </c>
    </row>
    <row r="40" spans="1:27" s="18" customFormat="1" ht="59.25" hidden="1" customHeight="1" x14ac:dyDescent="0.25">
      <c r="A40" s="106" t="s">
        <v>61</v>
      </c>
      <c r="B40" s="106"/>
      <c r="C40" s="106"/>
      <c r="D40" s="106"/>
      <c r="E40" s="106"/>
      <c r="F40" s="106"/>
      <c r="G40" s="106"/>
      <c r="H40" s="32" t="s">
        <v>62</v>
      </c>
      <c r="I40" s="36" t="s">
        <v>55</v>
      </c>
      <c r="J40" s="38" t="s">
        <v>55</v>
      </c>
      <c r="K40" s="38" t="s">
        <v>55</v>
      </c>
      <c r="L40" s="38" t="s">
        <v>55</v>
      </c>
      <c r="M40" s="38" t="s">
        <v>55</v>
      </c>
      <c r="N40" s="38" t="s">
        <v>55</v>
      </c>
      <c r="O40" s="38" t="s">
        <v>55</v>
      </c>
      <c r="P40" s="38" t="s">
        <v>55</v>
      </c>
      <c r="Q40" s="38" t="s">
        <v>55</v>
      </c>
      <c r="R40" s="38" t="s">
        <v>55</v>
      </c>
      <c r="S40" s="38" t="s">
        <v>55</v>
      </c>
      <c r="T40" s="38" t="s">
        <v>55</v>
      </c>
      <c r="U40" s="38" t="s">
        <v>55</v>
      </c>
      <c r="V40" s="38" t="s">
        <v>55</v>
      </c>
      <c r="W40" s="38" t="s">
        <v>55</v>
      </c>
      <c r="X40" s="38" t="s">
        <v>55</v>
      </c>
      <c r="Y40" s="38" t="s">
        <v>55</v>
      </c>
      <c r="Z40" s="38" t="s">
        <v>55</v>
      </c>
      <c r="AA40" s="38" t="s">
        <v>55</v>
      </c>
    </row>
    <row r="41" spans="1:27" s="18" customFormat="1" ht="59.25" customHeight="1" x14ac:dyDescent="0.25"/>
    <row r="42" spans="1:27" s="12" customFormat="1" ht="59.25" customHeight="1" x14ac:dyDescent="0.25"/>
    <row r="43" spans="1:27" s="12" customFormat="1" x14ac:dyDescent="0.25"/>
    <row r="44" spans="1:27" s="12" customFormat="1" x14ac:dyDescent="0.25"/>
    <row r="45" spans="1:27" s="12" customFormat="1" x14ac:dyDescent="0.25"/>
    <row r="46" spans="1:27" s="12" customFormat="1" x14ac:dyDescent="0.25"/>
    <row r="47" spans="1:27" s="12" customFormat="1" x14ac:dyDescent="0.25"/>
    <row r="48" spans="1:27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  <row r="992" s="12" customFormat="1" x14ac:dyDescent="0.25"/>
    <row r="993" s="12" customFormat="1" x14ac:dyDescent="0.25"/>
    <row r="994" s="12" customFormat="1" x14ac:dyDescent="0.25"/>
    <row r="995" s="12" customFormat="1" x14ac:dyDescent="0.25"/>
    <row r="996" s="12" customFormat="1" x14ac:dyDescent="0.25"/>
    <row r="997" s="12" customFormat="1" x14ac:dyDescent="0.25"/>
    <row r="998" s="12" customFormat="1" x14ac:dyDescent="0.25"/>
    <row r="999" s="12" customFormat="1" x14ac:dyDescent="0.25"/>
    <row r="1000" s="12" customFormat="1" x14ac:dyDescent="0.25"/>
    <row r="1001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4"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G26"/>
    <mergeCell ref="A27:G27"/>
    <mergeCell ref="A28:G28"/>
    <mergeCell ref="A29:G29"/>
    <mergeCell ref="A30:G30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8" scale="67" fitToHeight="0" orientation="landscape" r:id="rId1"/>
  <rowBreaks count="2" manualBreakCount="2">
    <brk id="37" max="9" man="1"/>
    <brk id="4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42</v>
      </c>
    </row>
    <row r="3" spans="2:2" x14ac:dyDescent="0.25">
      <c r="B3" t="s">
        <v>1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2021-06-17T08:40:30Z</cp:lastPrinted>
  <dcterms:created xsi:type="dcterms:W3CDTF">2017-02-13T15:22:59Z</dcterms:created>
  <dcterms:modified xsi:type="dcterms:W3CDTF">2021-08-10T12:21:57Z</dcterms:modified>
  <cp:category/>
</cp:coreProperties>
</file>