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25725"/>
</workbook>
</file>

<file path=xl/calcChain.xml><?xml version="1.0" encoding="utf-8"?>
<calcChain xmlns="http://schemas.openxmlformats.org/spreadsheetml/2006/main">
  <c r="V20" i="1"/>
  <c r="U20"/>
  <c r="T20"/>
  <c r="S20"/>
  <c r="R20"/>
  <c r="Q20"/>
  <c r="P20"/>
  <c r="O20"/>
  <c r="N20"/>
  <c r="M20"/>
  <c r="I20"/>
  <c r="AB11"/>
  <c r="AB20" s="1"/>
  <c r="U26" l="1"/>
  <c r="T26"/>
  <c r="Q26"/>
  <c r="P26"/>
  <c r="M26"/>
  <c r="AB17"/>
  <c r="N17"/>
  <c r="O17"/>
  <c r="R17"/>
  <c r="S17"/>
  <c r="T17"/>
  <c r="V17"/>
  <c r="P17"/>
  <c r="Q17"/>
  <c r="U17"/>
  <c r="I17"/>
  <c r="N26"/>
  <c r="W26"/>
  <c r="S26"/>
  <c r="W25"/>
  <c r="W17"/>
  <c r="W12"/>
  <c r="I26"/>
  <c r="M17"/>
  <c r="V26"/>
  <c r="W22" l="1"/>
  <c r="Q12"/>
  <c r="Q22" s="1"/>
  <c r="U12"/>
  <c r="U22" s="1"/>
  <c r="I12"/>
  <c r="I22" s="1"/>
  <c r="P12"/>
  <c r="P22" s="1"/>
  <c r="T25"/>
  <c r="AB25"/>
  <c r="AB12"/>
  <c r="AB22" s="1"/>
  <c r="AB26"/>
  <c r="Q25"/>
  <c r="O12"/>
  <c r="O22" s="1"/>
  <c r="O25"/>
  <c r="S12"/>
  <c r="S22" s="1"/>
  <c r="S25"/>
  <c r="N12"/>
  <c r="N22" s="1"/>
  <c r="N25"/>
  <c r="R12"/>
  <c r="R22" s="1"/>
  <c r="R25"/>
  <c r="V25"/>
  <c r="V12"/>
  <c r="V22" s="1"/>
  <c r="U25"/>
  <c r="O26"/>
  <c r="R26"/>
  <c r="I25"/>
  <c r="T12" l="1"/>
  <c r="T22" s="1"/>
  <c r="P25"/>
  <c r="M25"/>
  <c r="M12"/>
  <c r="M22" s="1"/>
</calcChain>
</file>

<file path=xl/sharedStrings.xml><?xml version="1.0" encoding="utf-8"?>
<sst xmlns="http://schemas.openxmlformats.org/spreadsheetml/2006/main" count="275" uniqueCount="75">
  <si>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</si>
  <si>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</si>
  <si>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</si>
  <si>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</si>
  <si>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</si>
  <si>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</si>
  <si>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</si>
  <si>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</si>
  <si>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</si>
  <si>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</si>
  <si>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</si>
  <si>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</si>
  <si>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</si>
  <si>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</si>
  <si>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</si>
  <si>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</si>
  <si>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</si>
  <si>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</si>
  <si>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</si>
  <si>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</si>
  <si>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</si>
  <si>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</si>
  <si>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</si>
  <si>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</si>
  <si>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</si>
  <si>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</si>
  <si>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</si>
  <si>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</si>
  <si>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</si>
  <si>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</si>
  <si>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</si>
  <si>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</si>
  <si>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</si>
  <si>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</si>
  <si>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</si>
  <si>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</si>
  <si>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</si>
  <si>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</si>
  <si>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</si>
  <si>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</si>
  <si>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</si>
  <si>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</si>
  <si>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</si>
  <si>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</si>
  <si>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</si>
  <si>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</si>
  <si>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</si>
  <si>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</si>
  <si>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</si>
  <si>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</si>
  <si>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</si>
  <si>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</si>
  <si>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</si>
  <si>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</si>
  <si>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</si>
  <si>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</si>
  <si>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</si>
  <si>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</si>
  <si>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</si>
  <si>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</si>
  <si>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</si>
  <si>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</si>
  <si>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</si>
  <si>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</si>
  <si>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</si>
  <si>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</si>
  <si>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"Заполярная горэлектросеть"</t>
  </si>
  <si>
    <t>ТП</t>
  </si>
  <si>
    <t>ТП-54 II с.ш.</t>
  </si>
  <si>
    <t>19,00 2021.01.17</t>
  </si>
  <si>
    <t>19,20 2021.01.17</t>
  </si>
  <si>
    <t>ТП 0.4 кВ РУ-0.4 кВ ТП-54,  II с.ш.</t>
  </si>
  <si>
    <t>№1 от 18.01.2021</t>
  </si>
  <si>
    <t>3.4.8.5</t>
  </si>
  <si>
    <t>4.4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</si>
</sst>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0" borderId="19" xfId="0" applyFont="1" applyFill="1" applyBorder="1" applyAlignment="1" applyProtection="1">
      <alignment horizontal="left" vertical="top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4" xfId="0" applyNumberFormat="1" applyFont="1" applyFill="1" applyBorder="1" applyAlignment="1" applyProtection="1">
      <alignment horizontal="left" vertical="center" wrapText="1"/>
    </xf>
    <xf numFmtId="49" fontId="14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5" fillId="0" borderId="23" xfId="0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8" fillId="0" borderId="19" xfId="0" applyFont="1" applyFill="1" applyBorder="1" applyAlignment="1">
      <alignment vertical="top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7"/>
  <sheetViews>
    <sheetView tabSelected="1" view="pageBreakPreview" topLeftCell="A7" zoomScale="80" zoomScaleNormal="100" zoomScaleSheetLayoutView="80" workbookViewId="0">
      <selection activeCell="J19" sqref="J19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41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>
      <c r="A3" s="96" t="s">
        <v>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W3" s="10"/>
      <c r="X3" s="10"/>
      <c r="Y3" s="10"/>
      <c r="Z3" s="10"/>
      <c r="AA3" s="10"/>
    </row>
    <row r="4" spans="1:29" ht="1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76" t="s">
        <v>8</v>
      </c>
      <c r="X6" s="88" t="s">
        <v>9</v>
      </c>
      <c r="Y6" s="89"/>
      <c r="Z6" s="90"/>
      <c r="AA6" s="74" t="s">
        <v>10</v>
      </c>
      <c r="AB6" s="63" t="s">
        <v>65</v>
      </c>
    </row>
    <row r="7" spans="1:29" ht="171.75" customHeight="1" thickBot="1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6" t="s">
        <v>19</v>
      </c>
      <c r="J7" s="74" t="s">
        <v>20</v>
      </c>
      <c r="K7" s="76" t="s">
        <v>21</v>
      </c>
      <c r="L7" s="76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76" t="s">
        <v>24</v>
      </c>
      <c r="W7" s="77"/>
      <c r="X7" s="91"/>
      <c r="Y7" s="92"/>
      <c r="Z7" s="93"/>
      <c r="AA7" s="75"/>
      <c r="AB7" s="64"/>
    </row>
    <row r="8" spans="1:29" ht="63.75" customHeight="1" thickBot="1">
      <c r="A8" s="77"/>
      <c r="B8" s="77"/>
      <c r="C8" s="77"/>
      <c r="D8" s="77"/>
      <c r="E8" s="77"/>
      <c r="F8" s="77"/>
      <c r="G8" s="77"/>
      <c r="H8" s="77"/>
      <c r="I8" s="77"/>
      <c r="J8" s="75"/>
      <c r="K8" s="77"/>
      <c r="L8" s="77"/>
      <c r="M8" s="76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  <c r="AB8" s="64"/>
    </row>
    <row r="9" spans="1:29" ht="71.25" customHeight="1" thickBot="1">
      <c r="A9" s="77"/>
      <c r="B9" s="77"/>
      <c r="C9" s="77"/>
      <c r="D9" s="77"/>
      <c r="E9" s="77"/>
      <c r="F9" s="77"/>
      <c r="G9" s="77"/>
      <c r="H9" s="77"/>
      <c r="I9" s="77"/>
      <c r="J9" s="75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  <c r="AB9" s="64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59.25" customHeight="1">
      <c r="A11" s="97">
        <v>4</v>
      </c>
      <c r="B11" s="98" t="s">
        <v>66</v>
      </c>
      <c r="C11" s="98" t="s">
        <v>67</v>
      </c>
      <c r="D11" s="99" t="s">
        <v>68</v>
      </c>
      <c r="E11" s="100">
        <v>0.38</v>
      </c>
      <c r="F11" s="101" t="s">
        <v>69</v>
      </c>
      <c r="G11" s="101" t="s">
        <v>70</v>
      </c>
      <c r="H11" s="102" t="s">
        <v>39</v>
      </c>
      <c r="I11" s="103">
        <v>0.33300000000000002</v>
      </c>
      <c r="J11" s="104" t="s">
        <v>71</v>
      </c>
      <c r="K11" s="105"/>
      <c r="L11" s="105"/>
      <c r="M11" s="106">
        <v>9</v>
      </c>
      <c r="N11" s="106">
        <v>0</v>
      </c>
      <c r="O11" s="106">
        <v>0</v>
      </c>
      <c r="P11" s="106">
        <v>9</v>
      </c>
      <c r="Q11" s="106">
        <v>0</v>
      </c>
      <c r="R11" s="106">
        <v>0</v>
      </c>
      <c r="S11" s="106">
        <v>0</v>
      </c>
      <c r="T11" s="106">
        <v>9</v>
      </c>
      <c r="U11" s="106">
        <v>0</v>
      </c>
      <c r="V11" s="103">
        <v>151.55000000000001</v>
      </c>
      <c r="W11" s="107"/>
      <c r="X11" s="108" t="s">
        <v>72</v>
      </c>
      <c r="Y11" s="109" t="s">
        <v>73</v>
      </c>
      <c r="Z11" s="109" t="s">
        <v>74</v>
      </c>
      <c r="AA11" s="97">
        <v>0</v>
      </c>
      <c r="AB11" s="110">
        <f t="shared" ref="AB11" si="0">I11*V11</f>
        <v>50.466150000000006</v>
      </c>
      <c r="AC11" s="60"/>
    </row>
    <row r="12" spans="1:29" s="18" customFormat="1" ht="18" customHeight="1">
      <c r="A12" s="68" t="s">
        <v>52</v>
      </c>
      <c r="B12" s="68"/>
      <c r="C12" s="68"/>
      <c r="D12" s="68"/>
      <c r="E12" s="68"/>
      <c r="F12" s="68"/>
      <c r="G12" s="69"/>
      <c r="H12" s="13" t="s">
        <v>53</v>
      </c>
      <c r="I12" s="14">
        <f>SUM(I13:I15)</f>
        <v>0</v>
      </c>
      <c r="J12" s="15" t="s">
        <v>54</v>
      </c>
      <c r="K12" s="15" t="s">
        <v>54</v>
      </c>
      <c r="L12" s="15" t="s">
        <v>54</v>
      </c>
      <c r="M12" s="16">
        <f t="shared" ref="M12:V12" si="1">SUM(M13:M15)</f>
        <v>0</v>
      </c>
      <c r="N12" s="16">
        <f t="shared" si="1"/>
        <v>0</v>
      </c>
      <c r="O12" s="16">
        <f t="shared" si="1"/>
        <v>0</v>
      </c>
      <c r="P12" s="16">
        <f t="shared" si="1"/>
        <v>0</v>
      </c>
      <c r="Q12" s="16">
        <f t="shared" si="1"/>
        <v>0</v>
      </c>
      <c r="R12" s="16">
        <f t="shared" si="1"/>
        <v>0</v>
      </c>
      <c r="S12" s="16">
        <f t="shared" si="1"/>
        <v>0</v>
      </c>
      <c r="T12" s="16">
        <f t="shared" si="1"/>
        <v>0</v>
      </c>
      <c r="U12" s="16">
        <f t="shared" si="1"/>
        <v>0</v>
      </c>
      <c r="V12" s="14">
        <f t="shared" si="1"/>
        <v>0</v>
      </c>
      <c r="W12" s="15">
        <f t="shared" ref="W12" si="2">SUM(W13:W15)</f>
        <v>0</v>
      </c>
      <c r="X12" s="17" t="s">
        <v>54</v>
      </c>
      <c r="Y12" s="17" t="s">
        <v>54</v>
      </c>
      <c r="Z12" s="17" t="s">
        <v>54</v>
      </c>
      <c r="AA12" s="15" t="s">
        <v>55</v>
      </c>
      <c r="AB12" s="14">
        <f>SUM(AB13:AB15)</f>
        <v>0</v>
      </c>
    </row>
    <row r="13" spans="1:29" s="18" customFormat="1" ht="18" customHeight="1">
      <c r="A13" s="70" t="s">
        <v>56</v>
      </c>
      <c r="B13" s="70"/>
      <c r="C13" s="70"/>
      <c r="D13" s="70"/>
      <c r="E13" s="70"/>
      <c r="F13" s="70"/>
      <c r="G13" s="71"/>
      <c r="H13" s="13" t="s">
        <v>40</v>
      </c>
      <c r="I13" s="19" t="s">
        <v>54</v>
      </c>
      <c r="J13" s="20" t="s">
        <v>54</v>
      </c>
      <c r="K13" s="20" t="s">
        <v>54</v>
      </c>
      <c r="L13" s="20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2" t="s">
        <v>54</v>
      </c>
    </row>
    <row r="14" spans="1:29" s="18" customFormat="1" ht="18" customHeight="1">
      <c r="A14" s="72" t="s">
        <v>57</v>
      </c>
      <c r="B14" s="72"/>
      <c r="C14" s="72"/>
      <c r="D14" s="72"/>
      <c r="E14" s="72"/>
      <c r="F14" s="72"/>
      <c r="G14" s="73"/>
      <c r="H14" s="23" t="s">
        <v>58</v>
      </c>
      <c r="I14" s="24" t="s">
        <v>54</v>
      </c>
      <c r="J14" s="25" t="s">
        <v>54</v>
      </c>
      <c r="K14" s="25" t="s">
        <v>54</v>
      </c>
      <c r="L14" s="25" t="s">
        <v>54</v>
      </c>
      <c r="M14" s="25" t="s">
        <v>54</v>
      </c>
      <c r="N14" s="25" t="s">
        <v>54</v>
      </c>
      <c r="O14" s="25" t="s">
        <v>54</v>
      </c>
      <c r="P14" s="25" t="s">
        <v>54</v>
      </c>
      <c r="Q14" s="25" t="s">
        <v>54</v>
      </c>
      <c r="R14" s="25" t="s">
        <v>54</v>
      </c>
      <c r="S14" s="25" t="s">
        <v>54</v>
      </c>
      <c r="T14" s="25" t="s">
        <v>54</v>
      </c>
      <c r="U14" s="25" t="s">
        <v>54</v>
      </c>
      <c r="V14" s="26" t="s">
        <v>54</v>
      </c>
      <c r="W14" s="25" t="s">
        <v>54</v>
      </c>
      <c r="X14" s="25" t="s">
        <v>54</v>
      </c>
      <c r="Y14" s="25" t="s">
        <v>54</v>
      </c>
      <c r="Z14" s="25" t="s">
        <v>54</v>
      </c>
      <c r="AA14" s="25" t="s">
        <v>54</v>
      </c>
      <c r="AB14" s="27" t="s">
        <v>54</v>
      </c>
    </row>
    <row r="15" spans="1:29" s="18" customFormat="1" ht="18" customHeight="1">
      <c r="A15" s="70" t="s">
        <v>59</v>
      </c>
      <c r="B15" s="70"/>
      <c r="C15" s="70"/>
      <c r="D15" s="70"/>
      <c r="E15" s="70"/>
      <c r="F15" s="70"/>
      <c r="G15" s="71"/>
      <c r="H15" s="13" t="s">
        <v>39</v>
      </c>
      <c r="I15" s="19">
        <v>0</v>
      </c>
      <c r="J15" s="20" t="s">
        <v>54</v>
      </c>
      <c r="K15" s="20" t="s">
        <v>54</v>
      </c>
      <c r="L15" s="20" t="s">
        <v>54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19">
        <v>0</v>
      </c>
      <c r="W15" s="28">
        <v>0</v>
      </c>
      <c r="X15" s="29" t="s">
        <v>54</v>
      </c>
      <c r="Y15" s="29" t="s">
        <v>54</v>
      </c>
      <c r="Z15" s="29" t="s">
        <v>54</v>
      </c>
      <c r="AA15" s="20" t="s">
        <v>55</v>
      </c>
      <c r="AB15" s="19">
        <v>0</v>
      </c>
    </row>
    <row r="16" spans="1:29" s="18" customFormat="1" ht="18" customHeight="1">
      <c r="A16" s="70" t="s">
        <v>60</v>
      </c>
      <c r="B16" s="70"/>
      <c r="C16" s="70"/>
      <c r="D16" s="70"/>
      <c r="E16" s="70"/>
      <c r="F16" s="70"/>
      <c r="G16" s="71"/>
      <c r="H16" s="13" t="s">
        <v>61</v>
      </c>
      <c r="I16" s="19">
        <v>0</v>
      </c>
      <c r="J16" s="20" t="s">
        <v>54</v>
      </c>
      <c r="K16" s="20" t="s">
        <v>54</v>
      </c>
      <c r="L16" s="20" t="s">
        <v>54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19">
        <v>0</v>
      </c>
      <c r="W16" s="28">
        <v>0</v>
      </c>
      <c r="X16" s="29" t="s">
        <v>54</v>
      </c>
      <c r="Y16" s="29" t="s">
        <v>54</v>
      </c>
      <c r="Z16" s="29" t="s">
        <v>54</v>
      </c>
      <c r="AA16" s="20" t="s">
        <v>62</v>
      </c>
      <c r="AB16" s="19">
        <v>0</v>
      </c>
    </row>
    <row r="17" spans="1:28" s="18" customFormat="1" ht="18" customHeight="1">
      <c r="A17" s="78" t="s">
        <v>63</v>
      </c>
      <c r="B17" s="78"/>
      <c r="C17" s="78"/>
      <c r="D17" s="78"/>
      <c r="E17" s="78"/>
      <c r="F17" s="78"/>
      <c r="G17" s="79"/>
      <c r="H17" s="30" t="s">
        <v>53</v>
      </c>
      <c r="I17" s="31">
        <f>SUM(I18:I20)</f>
        <v>0.33300000000000002</v>
      </c>
      <c r="J17" s="32" t="s">
        <v>54</v>
      </c>
      <c r="K17" s="32" t="s">
        <v>54</v>
      </c>
      <c r="L17" s="32" t="s">
        <v>54</v>
      </c>
      <c r="M17" s="33">
        <f t="shared" ref="M17:W17" si="3">SUM(M18:M20)</f>
        <v>9</v>
      </c>
      <c r="N17" s="33">
        <f t="shared" si="3"/>
        <v>0</v>
      </c>
      <c r="O17" s="33">
        <f t="shared" si="3"/>
        <v>0</v>
      </c>
      <c r="P17" s="33">
        <f t="shared" si="3"/>
        <v>9</v>
      </c>
      <c r="Q17" s="33">
        <f t="shared" si="3"/>
        <v>0</v>
      </c>
      <c r="R17" s="33">
        <f t="shared" si="3"/>
        <v>0</v>
      </c>
      <c r="S17" s="33">
        <f t="shared" si="3"/>
        <v>0</v>
      </c>
      <c r="T17" s="33">
        <f t="shared" si="3"/>
        <v>9</v>
      </c>
      <c r="U17" s="33">
        <f t="shared" si="3"/>
        <v>0</v>
      </c>
      <c r="V17" s="31">
        <f t="shared" si="3"/>
        <v>151.55000000000001</v>
      </c>
      <c r="W17" s="33">
        <f t="shared" si="3"/>
        <v>0</v>
      </c>
      <c r="X17" s="34" t="s">
        <v>54</v>
      </c>
      <c r="Y17" s="34" t="s">
        <v>54</v>
      </c>
      <c r="Z17" s="34" t="s">
        <v>54</v>
      </c>
      <c r="AA17" s="32" t="s">
        <v>55</v>
      </c>
      <c r="AB17" s="31">
        <f t="shared" ref="AB17" si="4">SUM(AB18:AB20)</f>
        <v>50.466150000000006</v>
      </c>
    </row>
    <row r="18" spans="1:28" s="18" customFormat="1" ht="18" customHeight="1">
      <c r="A18" s="80" t="s">
        <v>56</v>
      </c>
      <c r="B18" s="80"/>
      <c r="C18" s="80"/>
      <c r="D18" s="80"/>
      <c r="E18" s="80"/>
      <c r="F18" s="80"/>
      <c r="G18" s="81"/>
      <c r="H18" s="30" t="s">
        <v>40</v>
      </c>
      <c r="I18" s="35" t="s">
        <v>54</v>
      </c>
      <c r="J18" s="36" t="s">
        <v>54</v>
      </c>
      <c r="K18" s="36" t="s">
        <v>54</v>
      </c>
      <c r="L18" s="36" t="s">
        <v>54</v>
      </c>
      <c r="M18" s="36" t="s">
        <v>54</v>
      </c>
      <c r="N18" s="36" t="s">
        <v>54</v>
      </c>
      <c r="O18" s="36" t="s">
        <v>54</v>
      </c>
      <c r="P18" s="36" t="s">
        <v>54</v>
      </c>
      <c r="Q18" s="36" t="s">
        <v>54</v>
      </c>
      <c r="R18" s="36" t="s">
        <v>54</v>
      </c>
      <c r="S18" s="36" t="s">
        <v>54</v>
      </c>
      <c r="T18" s="36" t="s">
        <v>54</v>
      </c>
      <c r="U18" s="36" t="s">
        <v>54</v>
      </c>
      <c r="V18" s="37" t="s">
        <v>54</v>
      </c>
      <c r="W18" s="36" t="s">
        <v>54</v>
      </c>
      <c r="X18" s="36" t="s">
        <v>54</v>
      </c>
      <c r="Y18" s="36" t="s">
        <v>54</v>
      </c>
      <c r="Z18" s="36" t="s">
        <v>54</v>
      </c>
      <c r="AA18" s="36" t="s">
        <v>54</v>
      </c>
      <c r="AB18" s="38" t="s">
        <v>54</v>
      </c>
    </row>
    <row r="19" spans="1:28" s="18" customFormat="1" ht="18" customHeight="1">
      <c r="A19" s="82" t="s">
        <v>57</v>
      </c>
      <c r="B19" s="82"/>
      <c r="C19" s="82"/>
      <c r="D19" s="82"/>
      <c r="E19" s="82"/>
      <c r="F19" s="82"/>
      <c r="G19" s="83"/>
      <c r="H19" s="39" t="s">
        <v>58</v>
      </c>
      <c r="I19" s="40" t="s">
        <v>54</v>
      </c>
      <c r="J19" s="41" t="s">
        <v>54</v>
      </c>
      <c r="K19" s="41" t="s">
        <v>54</v>
      </c>
      <c r="L19" s="41" t="s">
        <v>54</v>
      </c>
      <c r="M19" s="41" t="s">
        <v>54</v>
      </c>
      <c r="N19" s="41" t="s">
        <v>54</v>
      </c>
      <c r="O19" s="41" t="s">
        <v>54</v>
      </c>
      <c r="P19" s="41" t="s">
        <v>54</v>
      </c>
      <c r="Q19" s="41" t="s">
        <v>54</v>
      </c>
      <c r="R19" s="41" t="s">
        <v>54</v>
      </c>
      <c r="S19" s="41" t="s">
        <v>54</v>
      </c>
      <c r="T19" s="41" t="s">
        <v>54</v>
      </c>
      <c r="U19" s="41" t="s">
        <v>54</v>
      </c>
      <c r="V19" s="42" t="s">
        <v>54</v>
      </c>
      <c r="W19" s="41" t="s">
        <v>54</v>
      </c>
      <c r="X19" s="41" t="s">
        <v>54</v>
      </c>
      <c r="Y19" s="41" t="s">
        <v>54</v>
      </c>
      <c r="Z19" s="41" t="s">
        <v>54</v>
      </c>
      <c r="AA19" s="41" t="s">
        <v>54</v>
      </c>
      <c r="AB19" s="43" t="s">
        <v>54</v>
      </c>
    </row>
    <row r="20" spans="1:28" s="18" customFormat="1" ht="18" customHeight="1">
      <c r="A20" s="80" t="s">
        <v>59</v>
      </c>
      <c r="B20" s="80"/>
      <c r="C20" s="80"/>
      <c r="D20" s="80"/>
      <c r="E20" s="80"/>
      <c r="F20" s="80"/>
      <c r="G20" s="80"/>
      <c r="H20" s="30" t="s">
        <v>39</v>
      </c>
      <c r="I20" s="35">
        <f>I11+I21</f>
        <v>0.33300000000000002</v>
      </c>
      <c r="J20" s="36" t="s">
        <v>54</v>
      </c>
      <c r="K20" s="36" t="s">
        <v>54</v>
      </c>
      <c r="L20" s="36" t="s">
        <v>54</v>
      </c>
      <c r="M20" s="44">
        <f t="shared" ref="M20:V20" si="5">M11+M21</f>
        <v>9</v>
      </c>
      <c r="N20" s="44">
        <f t="shared" si="5"/>
        <v>0</v>
      </c>
      <c r="O20" s="44">
        <f t="shared" si="5"/>
        <v>0</v>
      </c>
      <c r="P20" s="44">
        <f t="shared" si="5"/>
        <v>9</v>
      </c>
      <c r="Q20" s="44">
        <f t="shared" si="5"/>
        <v>0</v>
      </c>
      <c r="R20" s="44">
        <f t="shared" si="5"/>
        <v>0</v>
      </c>
      <c r="S20" s="44">
        <f t="shared" si="5"/>
        <v>0</v>
      </c>
      <c r="T20" s="44">
        <f t="shared" si="5"/>
        <v>9</v>
      </c>
      <c r="U20" s="44">
        <f t="shared" si="5"/>
        <v>0</v>
      </c>
      <c r="V20" s="35">
        <f t="shared" si="5"/>
        <v>151.55000000000001</v>
      </c>
      <c r="W20" s="44">
        <v>0</v>
      </c>
      <c r="X20" s="45" t="s">
        <v>54</v>
      </c>
      <c r="Y20" s="45" t="s">
        <v>54</v>
      </c>
      <c r="Z20" s="45" t="s">
        <v>54</v>
      </c>
      <c r="AA20" s="36" t="s">
        <v>55</v>
      </c>
      <c r="AB20" s="35">
        <f>AB11+AB21</f>
        <v>50.466150000000006</v>
      </c>
    </row>
    <row r="21" spans="1:28" s="18" customFormat="1" ht="18" customHeight="1">
      <c r="A21" s="80" t="s">
        <v>60</v>
      </c>
      <c r="B21" s="80"/>
      <c r="C21" s="80"/>
      <c r="D21" s="80"/>
      <c r="E21" s="80"/>
      <c r="F21" s="80"/>
      <c r="G21" s="80"/>
      <c r="H21" s="30" t="s">
        <v>61</v>
      </c>
      <c r="I21" s="35">
        <v>0</v>
      </c>
      <c r="J21" s="36" t="s">
        <v>54</v>
      </c>
      <c r="K21" s="36" t="s">
        <v>54</v>
      </c>
      <c r="L21" s="36" t="s">
        <v>54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35">
        <v>0</v>
      </c>
      <c r="W21" s="44">
        <v>0</v>
      </c>
      <c r="X21" s="45" t="s">
        <v>54</v>
      </c>
      <c r="Y21" s="45" t="s">
        <v>54</v>
      </c>
      <c r="Z21" s="45" t="s">
        <v>54</v>
      </c>
      <c r="AA21" s="36" t="s">
        <v>62</v>
      </c>
      <c r="AB21" s="35">
        <v>0</v>
      </c>
    </row>
    <row r="22" spans="1:28" s="18" customFormat="1" ht="18" customHeight="1">
      <c r="A22" s="65" t="s">
        <v>64</v>
      </c>
      <c r="B22" s="65"/>
      <c r="C22" s="65"/>
      <c r="D22" s="65"/>
      <c r="E22" s="65"/>
      <c r="F22" s="65"/>
      <c r="G22" s="65"/>
      <c r="H22" s="46" t="s">
        <v>53</v>
      </c>
      <c r="I22" s="47">
        <f>I12+I17</f>
        <v>0.33300000000000002</v>
      </c>
      <c r="J22" s="48" t="s">
        <v>54</v>
      </c>
      <c r="K22" s="48" t="s">
        <v>54</v>
      </c>
      <c r="L22" s="48" t="s">
        <v>54</v>
      </c>
      <c r="M22" s="49">
        <f t="shared" ref="M22:W22" si="6">M12+M17</f>
        <v>9</v>
      </c>
      <c r="N22" s="49">
        <f t="shared" si="6"/>
        <v>0</v>
      </c>
      <c r="O22" s="49">
        <f t="shared" si="6"/>
        <v>0</v>
      </c>
      <c r="P22" s="49">
        <f t="shared" si="6"/>
        <v>9</v>
      </c>
      <c r="Q22" s="49">
        <f t="shared" si="6"/>
        <v>0</v>
      </c>
      <c r="R22" s="49">
        <f t="shared" si="6"/>
        <v>0</v>
      </c>
      <c r="S22" s="49">
        <f t="shared" si="6"/>
        <v>0</v>
      </c>
      <c r="T22" s="49">
        <f t="shared" si="6"/>
        <v>9</v>
      </c>
      <c r="U22" s="49">
        <f t="shared" si="6"/>
        <v>0</v>
      </c>
      <c r="V22" s="47">
        <f t="shared" si="6"/>
        <v>151.55000000000001</v>
      </c>
      <c r="W22" s="49">
        <f t="shared" si="6"/>
        <v>0</v>
      </c>
      <c r="X22" s="50" t="s">
        <v>54</v>
      </c>
      <c r="Y22" s="50" t="s">
        <v>54</v>
      </c>
      <c r="Z22" s="50" t="s">
        <v>54</v>
      </c>
      <c r="AA22" s="48" t="s">
        <v>55</v>
      </c>
      <c r="AB22" s="47">
        <f>AB12+AB17</f>
        <v>50.466150000000006</v>
      </c>
    </row>
    <row r="23" spans="1:28" s="18" customFormat="1" ht="18" customHeight="1">
      <c r="A23" s="66" t="s">
        <v>56</v>
      </c>
      <c r="B23" s="66"/>
      <c r="C23" s="66"/>
      <c r="D23" s="66"/>
      <c r="E23" s="66"/>
      <c r="F23" s="66"/>
      <c r="G23" s="66"/>
      <c r="H23" s="46" t="s">
        <v>40</v>
      </c>
      <c r="I23" s="51" t="s">
        <v>54</v>
      </c>
      <c r="J23" s="52" t="s">
        <v>54</v>
      </c>
      <c r="K23" s="52" t="s">
        <v>54</v>
      </c>
      <c r="L23" s="52" t="s">
        <v>54</v>
      </c>
      <c r="M23" s="52" t="s">
        <v>54</v>
      </c>
      <c r="N23" s="52" t="s">
        <v>54</v>
      </c>
      <c r="O23" s="52" t="s">
        <v>54</v>
      </c>
      <c r="P23" s="52" t="s">
        <v>54</v>
      </c>
      <c r="Q23" s="52" t="s">
        <v>54</v>
      </c>
      <c r="R23" s="52" t="s">
        <v>54</v>
      </c>
      <c r="S23" s="52" t="s">
        <v>54</v>
      </c>
      <c r="T23" s="52" t="s">
        <v>54</v>
      </c>
      <c r="U23" s="52" t="s">
        <v>54</v>
      </c>
      <c r="V23" s="51" t="s">
        <v>54</v>
      </c>
      <c r="W23" s="52" t="s">
        <v>54</v>
      </c>
      <c r="X23" s="52" t="s">
        <v>54</v>
      </c>
      <c r="Y23" s="52" t="s">
        <v>54</v>
      </c>
      <c r="Z23" s="52" t="s">
        <v>54</v>
      </c>
      <c r="AA23" s="52" t="s">
        <v>54</v>
      </c>
      <c r="AB23" s="53" t="s">
        <v>54</v>
      </c>
    </row>
    <row r="24" spans="1:28" s="18" customFormat="1" ht="18" customHeight="1">
      <c r="A24" s="67" t="s">
        <v>57</v>
      </c>
      <c r="B24" s="67"/>
      <c r="C24" s="67"/>
      <c r="D24" s="67"/>
      <c r="E24" s="67"/>
      <c r="F24" s="67"/>
      <c r="G24" s="67"/>
      <c r="H24" s="54" t="s">
        <v>58</v>
      </c>
      <c r="I24" s="55" t="s">
        <v>54</v>
      </c>
      <c r="J24" s="56" t="s">
        <v>54</v>
      </c>
      <c r="K24" s="56" t="s">
        <v>54</v>
      </c>
      <c r="L24" s="56" t="s">
        <v>54</v>
      </c>
      <c r="M24" s="56" t="s">
        <v>54</v>
      </c>
      <c r="N24" s="56" t="s">
        <v>54</v>
      </c>
      <c r="O24" s="56" t="s">
        <v>54</v>
      </c>
      <c r="P24" s="56" t="s">
        <v>54</v>
      </c>
      <c r="Q24" s="56" t="s">
        <v>54</v>
      </c>
      <c r="R24" s="56" t="s">
        <v>54</v>
      </c>
      <c r="S24" s="56" t="s">
        <v>54</v>
      </c>
      <c r="T24" s="56" t="s">
        <v>54</v>
      </c>
      <c r="U24" s="56" t="s">
        <v>54</v>
      </c>
      <c r="V24" s="55" t="s">
        <v>54</v>
      </c>
      <c r="W24" s="56" t="s">
        <v>54</v>
      </c>
      <c r="X24" s="56" t="s">
        <v>54</v>
      </c>
      <c r="Y24" s="56" t="s">
        <v>54</v>
      </c>
      <c r="Z24" s="56" t="s">
        <v>54</v>
      </c>
      <c r="AA24" s="56" t="s">
        <v>54</v>
      </c>
      <c r="AB24" s="57" t="s">
        <v>54</v>
      </c>
    </row>
    <row r="25" spans="1:28" s="18" customFormat="1" ht="18" customHeight="1">
      <c r="A25" s="66" t="s">
        <v>59</v>
      </c>
      <c r="B25" s="66"/>
      <c r="C25" s="66"/>
      <c r="D25" s="66"/>
      <c r="E25" s="66"/>
      <c r="F25" s="66"/>
      <c r="G25" s="66"/>
      <c r="H25" s="46" t="s">
        <v>39</v>
      </c>
      <c r="I25" s="47">
        <f>I15+I20</f>
        <v>0.33300000000000002</v>
      </c>
      <c r="J25" s="52" t="s">
        <v>54</v>
      </c>
      <c r="K25" s="52" t="s">
        <v>54</v>
      </c>
      <c r="L25" s="52" t="s">
        <v>54</v>
      </c>
      <c r="M25" s="49">
        <f t="shared" ref="M25:W26" si="7">M15+M20</f>
        <v>9</v>
      </c>
      <c r="N25" s="49">
        <f t="shared" si="7"/>
        <v>0</v>
      </c>
      <c r="O25" s="49">
        <f t="shared" si="7"/>
        <v>0</v>
      </c>
      <c r="P25" s="49">
        <f t="shared" si="7"/>
        <v>9</v>
      </c>
      <c r="Q25" s="49">
        <f t="shared" si="7"/>
        <v>0</v>
      </c>
      <c r="R25" s="49">
        <f t="shared" si="7"/>
        <v>0</v>
      </c>
      <c r="S25" s="49">
        <f t="shared" si="7"/>
        <v>0</v>
      </c>
      <c r="T25" s="49">
        <f t="shared" si="7"/>
        <v>9</v>
      </c>
      <c r="U25" s="49">
        <f t="shared" si="7"/>
        <v>0</v>
      </c>
      <c r="V25" s="47">
        <f t="shared" si="7"/>
        <v>151.55000000000001</v>
      </c>
      <c r="W25" s="49">
        <f t="shared" si="7"/>
        <v>0</v>
      </c>
      <c r="X25" s="58" t="s">
        <v>54</v>
      </c>
      <c r="Y25" s="58" t="s">
        <v>54</v>
      </c>
      <c r="Z25" s="58" t="s">
        <v>54</v>
      </c>
      <c r="AA25" s="52" t="s">
        <v>55</v>
      </c>
      <c r="AB25" s="47">
        <f>AB15+AB20</f>
        <v>50.466150000000006</v>
      </c>
    </row>
    <row r="26" spans="1:28" s="18" customFormat="1" ht="18" customHeight="1">
      <c r="A26" s="66" t="s">
        <v>60</v>
      </c>
      <c r="B26" s="66"/>
      <c r="C26" s="66"/>
      <c r="D26" s="66"/>
      <c r="E26" s="66"/>
      <c r="F26" s="66"/>
      <c r="G26" s="66"/>
      <c r="H26" s="46" t="s">
        <v>61</v>
      </c>
      <c r="I26" s="47">
        <f>I16+I21</f>
        <v>0</v>
      </c>
      <c r="J26" s="52" t="s">
        <v>54</v>
      </c>
      <c r="K26" s="52" t="s">
        <v>54</v>
      </c>
      <c r="L26" s="52" t="s">
        <v>54</v>
      </c>
      <c r="M26" s="49">
        <f t="shared" si="7"/>
        <v>0</v>
      </c>
      <c r="N26" s="49">
        <f t="shared" si="7"/>
        <v>0</v>
      </c>
      <c r="O26" s="49">
        <f t="shared" si="7"/>
        <v>0</v>
      </c>
      <c r="P26" s="49">
        <f t="shared" si="7"/>
        <v>0</v>
      </c>
      <c r="Q26" s="49">
        <f t="shared" si="7"/>
        <v>0</v>
      </c>
      <c r="R26" s="49">
        <f t="shared" si="7"/>
        <v>0</v>
      </c>
      <c r="S26" s="49">
        <f t="shared" si="7"/>
        <v>0</v>
      </c>
      <c r="T26" s="49">
        <f t="shared" si="7"/>
        <v>0</v>
      </c>
      <c r="U26" s="49">
        <f t="shared" si="7"/>
        <v>0</v>
      </c>
      <c r="V26" s="47">
        <f t="shared" si="7"/>
        <v>0</v>
      </c>
      <c r="W26" s="49">
        <f t="shared" si="7"/>
        <v>0</v>
      </c>
      <c r="X26" s="58" t="s">
        <v>54</v>
      </c>
      <c r="Y26" s="58" t="s">
        <v>54</v>
      </c>
      <c r="Z26" s="58" t="s">
        <v>54</v>
      </c>
      <c r="AA26" s="52" t="s">
        <v>62</v>
      </c>
      <c r="AB26" s="47">
        <f>AB16+AB21</f>
        <v>0</v>
      </c>
    </row>
    <row r="27" spans="1:28" s="12" customFormat="1"/>
    <row r="28" spans="1:28" s="12" customFormat="1"/>
    <row r="29" spans="1:28" s="12" customFormat="1"/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2021-02-04T13:05:20Z</dcterms:modified>
  <cp:category/>
</cp:coreProperties>
</file>