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X25" i="11"/>
  <c r="X24"/>
  <c r="AA25"/>
  <c r="AE24"/>
  <c r="AC24"/>
  <c r="AA24"/>
  <c r="AB24" s="1"/>
  <c r="AB32" i="13" l="1"/>
  <c r="AB29"/>
  <c r="AA32"/>
  <c r="AA29"/>
  <c r="AB26"/>
  <c r="AB23"/>
  <c r="G21" i="12"/>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<sst xmlns="http://schemas.openxmlformats.org/spreadsheetml/2006/main" count="965" uniqueCount="515">
  <si>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</si>
  <si>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</si>
  <si>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</si>
  <si>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</si>
  <si>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</si>
  <si>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</si>
  <si>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</si>
  <si>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</si>
  <si>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</si>
  <si>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</si>
  <si>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</si>
  <si>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</si>
  <si>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</si>
  <si>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</si>
  <si>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</si>
  <si>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</si>
  <si>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</si>
  <si>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</si>
  <si>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</si>
  <si>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</si>
  <si>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</si>
  <si>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</si>
  <si>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</si>
  <si>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</si>
  <si>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</si>
  <si>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</si>
  <si>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</si>
  <si>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</si>
  <si>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</si>
  <si>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</si>
  <si>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</si>
  <si>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</si>
  <si>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</si>
  <si>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</si>
  <si>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</si>
  <si>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</si>
  <si>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</si>
  <si>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</si>
  <si>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</si>
  <si>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</si>
  <si>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</si>
  <si>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</si>
  <si>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</si>
  <si>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</si>
  <si>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</si>
  <si>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</si>
  <si>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</si>
  <si>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</si>
  <si>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</si>
  <si>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</si>
  <si>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</si>
  <si>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</si>
  <si>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</si>
  <si>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</si>
  <si>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</si>
  <si>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</si>
  <si>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</si>
  <si>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</si>
  <si>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</si>
  <si>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</si>
  <si>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</si>
  <si>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</si>
  <si>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</si>
  <si>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</si>
  <si>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</si>
  <si>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</si>
  <si>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</si>
  <si>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</si>
  <si>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</si>
  <si>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</si>
  <si>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</si>
  <si>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</si>
  <si>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</si>
  <si>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</si>
  <si>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</si>
  <si>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</si>
  <si>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</si>
  <si>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</si>
  <si>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</si>
  <si>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</si>
  <si>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</si>
  <si>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</si>
  <si>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</si>
  <si>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</si>
  <si>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</si>
  <si>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</si>
  <si>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</si>
  <si>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</si>
  <si>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</si>
  <si>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</si>
  <si>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</si>
  <si>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</si>
  <si>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</si>
  <si>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</si>
  <si>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</si>
  <si>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</si>
  <si>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</si>
  <si>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</si>
  <si>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</si>
  <si>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</si>
  <si>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</si>
  <si>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</si>
  <si>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</si>
  <si>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</si>
  <si>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</si>
  <si>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</si>
  <si>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</si>
  <si>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</si>
  <si>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</si>
  <si>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</si>
  <si>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</si>
  <si>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</si>
  <si>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</si>
  <si>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</si>
  <si>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</si>
  <si>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</si>
  <si>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</si>
  <si>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</si>
  <si>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</si>
  <si>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</si>
  <si>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</si>
  <si>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</si>
  <si>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</si>
  <si>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</si>
  <si>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</si>
  <si>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</si>
  <si>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</si>
  <si>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</si>
  <si>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</si>
  <si>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</si>
  <si>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</si>
  <si>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</si>
  <si>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</si>
  <si>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</si>
  <si>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</si>
  <si>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</si>
  <si>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</si>
  <si>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</si>
  <si>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</si>
  <si>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</si>
  <si>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</si>
  <si>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</si>
  <si>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</si>
  <si>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</si>
  <si>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</si>
  <si>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</si>
  <si>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</si>
  <si>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</si>
  <si>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</si>
  <si>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</si>
  <si>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</si>
  <si>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</si>
  <si>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</si>
  <si>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</si>
  <si>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</si>
  <si>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</si>
  <si>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</si>
  <si>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</si>
  <si>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</si>
  <si>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</si>
  <si>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</si>
  <si>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</si>
  <si>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</si>
  <si>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</si>
  <si>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</si>
  <si>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</si>
  <si>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</si>
  <si>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</si>
  <si>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</si>
  <si>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</si>
  <si>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</si>
  <si>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</si>
  <si>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</si>
  <si>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</si>
  <si>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</si>
  <si>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</si>
  <si>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</si>
  <si>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</si>
  <si>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</si>
  <si>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</si>
  <si>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</si>
  <si>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</si>
  <si>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</si>
  <si>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</si>
  <si>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</si>
  <si>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</si>
  <si>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</si>
  <si>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</si>
  <si>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</si>
  <si>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</si>
  <si>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</si>
  <si>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</si>
  <si>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</si>
  <si>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</si>
  <si>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</si>
  <si>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</si>
  <si>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</si>
  <si>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</si>
  <si>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</si>
  <si>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</si>
  <si>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</si>
  <si>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</si>
  <si>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</si>
  <si>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</si>
  <si>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</si>
  <si>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</si>
  <si>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</si>
  <si>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</si>
  <si>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</si>
  <si>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</si>
  <si>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</si>
  <si>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</si>
  <si>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</si>
  <si>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</si>
  <si>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</si>
  <si>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</si>
  <si>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</si>
  <si>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</si>
  <si>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</si>
  <si>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</si>
  <si>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</si>
  <si>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</si>
  <si>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</si>
  <si>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</si>
  <si>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</si>
  <si>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</si>
  <si>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</si>
  <si>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</si>
  <si>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</si>
  <si>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</si>
  <si>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</si>
  <si>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</si>
  <si>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</si>
  <si>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</si>
  <si>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</si>
  <si>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</si>
  <si>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</si>
  <si>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</si>
  <si>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</si>
  <si>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</si>
  <si>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</si>
  <si>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</si>
  <si>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</si>
  <si>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</si>
  <si>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</si>
  <si>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</si>
  <si>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</si>
  <si>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</si>
  <si>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</si>
  <si>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</si>
  <si>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</si>
  <si>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</si>
  <si>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</si>
  <si>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</si>
  <si>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</si>
  <si>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</si>
  <si>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</si>
  <si>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</si>
  <si>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</si>
  <si>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</si>
  <si>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</si>
  <si>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</si>
  <si>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</si>
  <si>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</si>
  <si>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</si>
  <si>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</si>
  <si>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</si>
  <si>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</si>
  <si>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</si>
  <si>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</si>
  <si>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</si>
  <si>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</si>
  <si>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</si>
  <si>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</si>
  <si>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</si>
  <si>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</si>
  <si>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</si>
  <si>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</si>
  <si>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</si>
  <si>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</si>
  <si>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</si>
  <si>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</si>
  <si>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</si>
  <si>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</si>
  <si>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</si>
  <si>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</si>
  <si>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</si>
  <si>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</si>
  <si>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</si>
  <si>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</si>
  <si>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</si>
  <si>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</si>
  <si>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</si>
  <si>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</si>
  <si>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</si>
  <si>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</si>
  <si>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</si>
  <si>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</si>
  <si>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</si>
  <si>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</si>
  <si>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</si>
  <si>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</si>
  <si>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</si>
  <si>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</si>
  <si>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</si>
  <si>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</si>
  <si>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</si>
  <si>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</si>
  <si>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</si>
  <si>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</si>
  <si>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</si>
  <si>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</si>
  <si>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</si>
  <si>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</si>
  <si>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</si>
  <si>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</si>
  <si>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</si>
  <si>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</si>
  <si>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</si>
  <si>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</si>
  <si>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</si>
  <si>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</si>
  <si>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</si>
  <si>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</si>
  <si>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</si>
  <si>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</si>
  <si>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</si>
  <si>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</si>
  <si>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</si>
  <si>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</si>
  <si>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</si>
  <si>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</si>
  <si>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</si>
  <si>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</si>
  <si>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</si>
  <si>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</si>
  <si>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</si>
  <si>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</si>
  <si>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</si>
  <si>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</si>
  <si>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</si>
  <si>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</si>
  <si>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</si>
  <si>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</si>
  <si>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</si>
  <si>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</si>
  <si>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</si>
  <si>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</si>
  <si>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</si>
  <si>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</si>
  <si>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</si>
  <si>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</si>
  <si>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</si>
  <si>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</si>
  <si>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</si>
  <si>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</si>
  <si>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</si>
  <si>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</si>
  <si>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</si>
  <si>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</si>
  <si>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</si>
  <si>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</si>
  <si>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</si>
  <si>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</si>
  <si>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</si>
  <si>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</si>
  <si>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</si>
  <si>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</si>
  <si>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</si>
  <si>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</si>
  <si>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</si>
  <si>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</si>
  <si>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</si>
  <si>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</si>
  <si>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</si>
  <si>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</si>
  <si>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</si>
  <si>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</si>
  <si>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</si>
  <si>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</si>
  <si>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</si>
  <si>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</si>
  <si>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</si>
  <si>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</si>
  <si>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</si>
  <si>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</si>
  <si>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</si>
  <si>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</si>
  <si>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</si>
  <si>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</si>
  <si>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</si>
  <si>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</si>
  <si>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</si>
  <si>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</si>
  <si>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</si>
  <si>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</si>
  <si>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</si>
  <si>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</si>
  <si>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</si>
  <si>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</si>
  <si>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</si>
  <si>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</si>
  <si>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</si>
  <si>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</si>
  <si>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</si>
  <si>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</si>
  <si>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</si>
  <si>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</si>
  <si>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</si>
  <si>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</si>
  <si>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</si>
  <si>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</si>
  <si>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</si>
  <si>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</si>
  <si>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</si>
  <si>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</si>
  <si>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</si>
  <si>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</si>
  <si>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</si>
  <si>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</si>
  <si>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</si>
  <si>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</si>
  <si>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</si>
  <si>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</si>
  <si>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</si>
  <si>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</si>
  <si>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</si>
  <si>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</si>
  <si>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</si>
  <si>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</si>
  <si>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</si>
  <si>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</si>
  <si>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</si>
  <si>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</si>
  <si>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</si>
  <si>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</si>
  <si>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</si>
  <si>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</si>
  <si>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</si>
  <si>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</si>
  <si>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</si>
  <si>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</si>
  <si>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</si>
  <si>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</si>
  <si>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</si>
  <si>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</si>
  <si>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</si>
  <si>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</si>
  <si>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</si>
  <si>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</si>
  <si>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</si>
  <si>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</si>
  <si>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</si>
  <si>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</si>
  <si>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</si>
  <si>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</si>
  <si>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</si>
  <si>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</si>
  <si>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</si>
  <si>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</si>
  <si>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</si>
  <si>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</si>
  <si>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</si>
  <si>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</si>
  <si>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</si>
  <si>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</si>
  <si>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</si>
  <si>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</si>
  <si>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</si>
  <si>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</si>
  <si>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</si>
  <si>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</si>
  <si>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</si>
  <si>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</si>
  <si>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</si>
  <si>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</si>
  <si>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</si>
  <si>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</si>
  <si>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</si>
  <si>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I_Пр_ОС_17422.03</t>
  </si>
  <si>
    <t>Комплектное испытательное устройство для проверки автоматических выключателей до 12 КА  "Сатурн - М1</t>
  </si>
  <si>
    <t>Заместитель главного инженера по электрообеспечению                                                                                   А.С. Стахов</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</si>
  <si>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</si>
  <si>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</si>
  <si>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</si>
  <si>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</si>
  <si>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</si>
  <si>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</si>
  <si>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</si>
  <si>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</si>
  <si>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</si>
  <si>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</si>
  <si>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Оборудование, шт.</t>
  </si>
  <si>
    <t>З</t>
  </si>
  <si>
    <t>Завершен</t>
  </si>
  <si>
    <t>Устройство для проверки автоматических выключателей Сатурн-М1 - 1 комп.</t>
  </si>
  <si>
    <t>Проверка характеристик автоматических выключателей переменного тока с электро-магнитными и тепловыми расцепителями на местах их установки, а также в лабораториях путем регулировки тока, протекающего через проверяемый автоматический выключатель, измерения времени и действующего значения тока в момент срабатывания автомата</t>
  </si>
  <si>
    <t>Оснащение ЭТЛ оборудованием, необходимым для контроля технического состояния электрооборудования и сетей.</t>
  </si>
  <si>
    <t>Филиал АО "МЭС" "Заполярная горэлектросеть"</t>
  </si>
  <si>
    <t>Услуги по передаче электрической энергии</t>
  </si>
  <si>
    <t>май 2018г</t>
  </si>
  <si>
    <t>ОС</t>
  </si>
  <si>
    <t>АО "МЭС"</t>
  </si>
  <si>
    <t>запрос ценовых котировок</t>
  </si>
  <si>
    <t>не предусмотрена</t>
  </si>
  <si>
    <t>ООО "ЭЛЕКТРОНПРИБОР"</t>
  </si>
  <si>
    <t>ИМЗ-2018-002415</t>
  </si>
  <si>
    <t>https://www.gz-murman.ru/</t>
  </si>
  <si>
    <t>30 (Тридцать) календарных дней с момента заключения договора</t>
  </si>
  <si>
    <t>инновационный</t>
  </si>
  <si>
    <t>Договор поставки № 99-18-414 от 02.04.2018г.</t>
  </si>
  <si>
    <t>Сметная стоимость проекта в ценах 2018 года с НДС, млн. руб.</t>
  </si>
  <si>
    <t>объем заключенного договора в ценах  2018 года с НДС, млн. руб.</t>
  </si>
  <si>
    <t>ООО "Прогрессивные Технологии"</t>
  </si>
  <si>
    <t>Год раскрытия информации: 2019 год</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</si>
</sst>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0"/>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4" fillId="0" borderId="0" applyNumberFormat="0" applyFill="0" applyBorder="0" applyAlignment="0" applyProtection="0"/>
  </cellStyleXfs>
  <cellXfs count="31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61"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Border="1" applyAlignment="1">
      <alignment horizontal="center" wrapText="1"/>
    </xf>
    <xf numFmtId="0" fontId="62" fillId="0" borderId="0" xfId="0" applyFont="1" applyAlignment="1">
      <alignment horizontal="left"/>
    </xf>
    <xf numFmtId="0" fontId="60" fillId="0" borderId="0" xfId="0" applyFont="1" applyAlignment="1">
      <alignment horizontal="left"/>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1" fontId="1" fillId="0" borderId="15"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4E-2"/>
          <c:y val="1.8908861721232278E-2"/>
        </c:manualLayout>
      </c:layout>
      <c:spPr>
        <a:noFill/>
        <a:ln w="25400">
          <a:noFill/>
        </a:ln>
      </c:spPr>
    </c:title>
    <c:plotArea>
      <c:layout>
        <c:manualLayout>
          <c:layoutTarget val="inner"/>
          <c:xMode val="edge"/>
          <c:yMode val="edge"/>
          <c:x val="0.17982942779634781"/>
          <c:y val="9.9557370143549928E-2"/>
          <c:w val="0.77652950922849773"/>
          <c:h val="0.804425434475021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121280"/>
        <c:axId val="81122816"/>
      </c:lineChart>
      <c:catAx>
        <c:axId val="81121280"/>
        <c:scaling>
          <c:orientation val="minMax"/>
        </c:scaling>
        <c:axPos val="b"/>
        <c:numFmt formatCode="General" sourceLinked="1"/>
        <c:tickLblPos val="nextTo"/>
        <c:crossAx val="81122816"/>
        <c:crosses val="autoZero"/>
        <c:auto val="1"/>
        <c:lblAlgn val="ctr"/>
        <c:lblOffset val="100"/>
      </c:catAx>
      <c:valAx>
        <c:axId val="81122816"/>
        <c:scaling>
          <c:orientation val="minMax"/>
        </c:scaling>
        <c:axPos val="l"/>
        <c:majorGridlines/>
        <c:numFmt formatCode="General" sourceLinked="1"/>
        <c:tickLblPos val="nextTo"/>
        <c:txPr>
          <a:bodyPr/>
          <a:lstStyle/>
          <a:p>
            <a:pPr>
              <a:defRPr sz="700"/>
            </a:pPr>
            <a:endParaRPr lang="ru-RU"/>
          </a:p>
        </c:txPr>
        <c:crossAx val="81121280"/>
        <c:crosses val="autoZero"/>
        <c:crossBetween val="between"/>
      </c:valAx>
    </c:plotArea>
    <c:legend>
      <c:legendPos val="r"/>
      <c:layout>
        <c:manualLayout>
          <c:xMode val="edge"/>
          <c:yMode val="edge"/>
          <c:x val="0.10086982218874538"/>
          <c:y val="0.91447711146292521"/>
          <c:w val="0.57043623582600667"/>
          <c:h val="7.456168294901602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465</v>
      </c>
    </row>
    <row r="2" spans="1:12" s="1" customFormat="1" ht="15.95" customHeight="1">
      <c r="C2" s="105" t="s">
        <v>1</v>
      </c>
    </row>
    <row r="3" spans="1:12" s="1" customFormat="1" ht="15.95" customHeight="1">
      <c r="C3" s="105" t="s">
        <v>458</v>
      </c>
    </row>
    <row r="6" spans="1:12" s="1" customFormat="1" ht="18.95" customHeight="1">
      <c r="A6" s="169" t="s">
        <v>3</v>
      </c>
      <c r="B6" s="169"/>
      <c r="C6" s="169"/>
    </row>
    <row r="8" spans="1:12" s="1" customFormat="1" ht="15.95" customHeight="1">
      <c r="A8" s="170" t="s">
        <v>457</v>
      </c>
      <c r="B8" s="170"/>
      <c r="C8" s="170"/>
    </row>
    <row r="9" spans="1:12" s="1" customFormat="1" ht="15.95" customHeight="1">
      <c r="A9" s="167" t="s">
        <v>4</v>
      </c>
      <c r="B9" s="167"/>
      <c r="C9" s="167"/>
    </row>
    <row r="11" spans="1:12" s="1" customFormat="1" ht="15.95" customHeight="1">
      <c r="A11" s="170" t="s">
        <v>479</v>
      </c>
      <c r="B11" s="170"/>
      <c r="C11" s="170"/>
      <c r="D11" s="133"/>
      <c r="E11" s="133"/>
      <c r="F11" s="133"/>
      <c r="G11" s="133"/>
      <c r="H11" s="133"/>
      <c r="I11" s="133"/>
      <c r="J11" s="133"/>
      <c r="K11" s="133"/>
      <c r="L11" s="133"/>
    </row>
    <row r="12" spans="1:12" s="1" customFormat="1" ht="15.95" customHeight="1">
      <c r="A12" s="167" t="s">
        <v>5</v>
      </c>
      <c r="B12" s="167"/>
      <c r="C12" s="167"/>
    </row>
    <row r="14" spans="1:12" s="1" customFormat="1" ht="24.75" customHeight="1">
      <c r="A14" s="166" t="s">
        <v>480</v>
      </c>
      <c r="B14" s="166"/>
      <c r="C14" s="166"/>
    </row>
    <row r="15" spans="1:12" s="1" customFormat="1" ht="15.95" customHeight="1">
      <c r="A15" s="167" t="s">
        <v>6</v>
      </c>
      <c r="B15" s="167"/>
      <c r="C15" s="167"/>
    </row>
    <row r="17" spans="1:3" s="1" customFormat="1" ht="18.95" customHeight="1">
      <c r="A17" s="168" t="s">
        <v>7</v>
      </c>
      <c r="B17" s="168"/>
      <c r="C17" s="168"/>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467</v>
      </c>
    </row>
    <row r="22" spans="1:3" s="1" customFormat="1" ht="35.25" customHeight="1">
      <c r="A22" s="11">
        <v>2</v>
      </c>
      <c r="B22" s="113" t="s">
        <v>12</v>
      </c>
      <c r="C22" s="138" t="s">
        <v>470</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48" t="s">
        <v>478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6.7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469</v>
      </c>
      <c r="C46" s="139">
        <v>0.12</v>
      </c>
    </row>
    <row r="47" spans="1:3" s="1" customFormat="1" ht="48" customHeight="1">
      <c r="A47" s="11">
        <v>25</v>
      </c>
      <c r="B47" s="135" t="s">
        <v>468</v>
      </c>
      <c r="C47" s="139">
        <v>0.10199999999999999</v>
      </c>
    </row>
    <row r="51" spans="1:3">
      <c r="A51" s="165" t="s">
        <v>481</v>
      </c>
      <c r="B51" s="165"/>
      <c r="C51" s="16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P31" sqref="P31"/>
    </sheetView>
  </sheetViews>
  <sheetFormatPr defaultColWidth="9.140625" defaultRowHeight="15.75"/>
  <cols>
    <col min="1" max="1" width="9.140625" style="25"/>
    <col min="2" max="2" width="57.85546875" style="25" customWidth="1"/>
    <col min="3" max="3" width="12.140625" style="25" customWidth="1"/>
    <col min="4" max="4" width="1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6.140625" style="25" customWidth="1"/>
    <col min="29" max="16384" width="9.140625" style="25"/>
  </cols>
  <sheetData>
    <row r="1" spans="1:28" ht="18.75">
      <c r="A1" s="24"/>
      <c r="B1" s="24"/>
      <c r="C1" s="24"/>
      <c r="D1" s="24"/>
      <c r="E1" s="24"/>
      <c r="F1" s="24"/>
      <c r="K1" s="24"/>
      <c r="L1" s="24"/>
      <c r="AB1" s="28" t="s">
        <v>465</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6" t="s">
        <v>416</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6" t="str">
        <f>'1. паспорт местоположение '!A8:C8</f>
        <v>Акционерное общество "Мурманэнергосбыт"</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row>
    <row r="8" spans="1:28" ht="18.75" customHeight="1">
      <c r="A8" s="239" t="s">
        <v>417</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6" t="str">
        <f>'1. паспорт местоположение '!A11:C11</f>
        <v>I_Пр_ОС_17422.03</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row>
    <row r="11" spans="1:28">
      <c r="A11" s="239" t="s">
        <v>418</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6" t="str">
        <f>'1. паспорт местоположение '!A14:C14</f>
        <v>Комплектное испытательное устройство для проверки автоматических выключателей до 12 КА  "Сатурн - М1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row>
    <row r="14" spans="1:28" ht="15.75" customHeight="1">
      <c r="A14" s="239" t="s">
        <v>419</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row>
    <row r="15" spans="1:28">
      <c r="A15" s="165"/>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row>
    <row r="16" spans="1:28">
      <c r="A16" s="24"/>
      <c r="K16" s="24"/>
      <c r="L16" s="24"/>
      <c r="M16" s="24"/>
      <c r="N16" s="24"/>
      <c r="O16" s="24"/>
      <c r="P16" s="24"/>
      <c r="Q16" s="24"/>
      <c r="R16" s="24"/>
      <c r="S16" s="24"/>
      <c r="T16" s="24"/>
      <c r="U16" s="24"/>
      <c r="V16" s="24"/>
      <c r="W16" s="24"/>
      <c r="X16" s="24"/>
      <c r="Y16" s="24"/>
      <c r="Z16" s="24"/>
      <c r="AA16" s="24"/>
    </row>
    <row r="17" spans="1:31">
      <c r="A17" s="267" t="s">
        <v>222</v>
      </c>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60" t="s">
        <v>223</v>
      </c>
      <c r="B19" s="260" t="s">
        <v>224</v>
      </c>
      <c r="C19" s="270" t="s">
        <v>225</v>
      </c>
      <c r="D19" s="270"/>
      <c r="E19" s="268" t="s">
        <v>226</v>
      </c>
      <c r="F19" s="268"/>
      <c r="G19" s="264" t="s">
        <v>473</v>
      </c>
      <c r="H19" s="265"/>
      <c r="I19" s="265"/>
      <c r="J19" s="265"/>
      <c r="K19" s="264" t="s">
        <v>474</v>
      </c>
      <c r="L19" s="265"/>
      <c r="M19" s="265"/>
      <c r="N19" s="265"/>
      <c r="O19" s="264" t="s">
        <v>475</v>
      </c>
      <c r="P19" s="265"/>
      <c r="Q19" s="265"/>
      <c r="R19" s="265"/>
      <c r="S19" s="264" t="s">
        <v>476</v>
      </c>
      <c r="T19" s="265"/>
      <c r="U19" s="265"/>
      <c r="V19" s="265"/>
      <c r="W19" s="264" t="s">
        <v>477</v>
      </c>
      <c r="X19" s="265"/>
      <c r="Y19" s="265"/>
      <c r="Z19" s="265"/>
      <c r="AA19" s="269" t="s">
        <v>420</v>
      </c>
      <c r="AB19" s="269"/>
      <c r="AC19" s="34"/>
      <c r="AD19" s="34"/>
      <c r="AE19" s="34"/>
    </row>
    <row r="20" spans="1:31" ht="48.75" customHeight="1">
      <c r="A20" s="261"/>
      <c r="B20" s="261"/>
      <c r="C20" s="270"/>
      <c r="D20" s="270"/>
      <c r="E20" s="268"/>
      <c r="F20" s="268"/>
      <c r="G20" s="263" t="s">
        <v>169</v>
      </c>
      <c r="H20" s="263"/>
      <c r="I20" s="263" t="s">
        <v>326</v>
      </c>
      <c r="J20" s="263"/>
      <c r="K20" s="263" t="s">
        <v>169</v>
      </c>
      <c r="L20" s="263"/>
      <c r="M20" s="263" t="s">
        <v>326</v>
      </c>
      <c r="N20" s="263"/>
      <c r="O20" s="263" t="s">
        <v>169</v>
      </c>
      <c r="P20" s="263"/>
      <c r="Q20" s="263" t="s">
        <v>326</v>
      </c>
      <c r="R20" s="263"/>
      <c r="S20" s="263" t="s">
        <v>169</v>
      </c>
      <c r="T20" s="263"/>
      <c r="U20" s="263" t="s">
        <v>326</v>
      </c>
      <c r="V20" s="263"/>
      <c r="W20" s="263" t="s">
        <v>169</v>
      </c>
      <c r="X20" s="263"/>
      <c r="Y20" s="263" t="s">
        <v>326</v>
      </c>
      <c r="Z20" s="263"/>
      <c r="AA20" s="269"/>
      <c r="AB20" s="269"/>
    </row>
    <row r="21" spans="1:31" ht="67.5">
      <c r="A21" s="262"/>
      <c r="B21" s="262"/>
      <c r="C21" s="35" t="s">
        <v>169</v>
      </c>
      <c r="D21" s="150"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0"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0.219</v>
      </c>
      <c r="D23" s="59">
        <v>0.12</v>
      </c>
      <c r="E23" s="60"/>
      <c r="F23" s="60"/>
      <c r="G23" s="59">
        <f>C23</f>
        <v>0.219</v>
      </c>
      <c r="H23" s="63">
        <v>2</v>
      </c>
      <c r="I23" s="59">
        <v>0.12</v>
      </c>
      <c r="J23" s="63">
        <v>2</v>
      </c>
      <c r="K23" s="59"/>
      <c r="L23" s="59"/>
      <c r="M23" s="59"/>
      <c r="N23" s="59"/>
      <c r="O23" s="59"/>
      <c r="P23" s="59"/>
      <c r="Q23" s="59"/>
      <c r="R23" s="59"/>
      <c r="S23" s="59"/>
      <c r="T23" s="59"/>
      <c r="U23" s="59"/>
      <c r="V23" s="59"/>
      <c r="W23" s="59"/>
      <c r="X23" s="59"/>
      <c r="Y23" s="59"/>
      <c r="Z23" s="59"/>
      <c r="AA23" s="59">
        <f>G23</f>
        <v>0.219</v>
      </c>
      <c r="AB23" s="59">
        <f>I23</f>
        <v>0.12</v>
      </c>
    </row>
    <row r="24" spans="1:31" ht="24" customHeight="1">
      <c r="A24" s="40" t="s">
        <v>230</v>
      </c>
      <c r="B24" s="41" t="s">
        <v>231</v>
      </c>
      <c r="C24" s="59"/>
      <c r="D24" s="59"/>
      <c r="E24" s="60"/>
      <c r="F24" s="60"/>
      <c r="G24" s="59"/>
      <c r="H24" s="63"/>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63"/>
      <c r="I25" s="59"/>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0.219</v>
      </c>
      <c r="D26" s="108">
        <v>0.12</v>
      </c>
      <c r="E26" s="108"/>
      <c r="F26" s="108"/>
      <c r="G26" s="108">
        <f>C26</f>
        <v>0.219</v>
      </c>
      <c r="H26" s="109">
        <v>2</v>
      </c>
      <c r="I26" s="108">
        <v>0.12</v>
      </c>
      <c r="J26" s="109">
        <v>2</v>
      </c>
      <c r="K26" s="61"/>
      <c r="L26" s="61"/>
      <c r="M26" s="61"/>
      <c r="N26" s="61"/>
      <c r="O26" s="61"/>
      <c r="P26" s="61"/>
      <c r="Q26" s="61"/>
      <c r="R26" s="61"/>
      <c r="S26" s="61"/>
      <c r="T26" s="61"/>
      <c r="U26" s="61"/>
      <c r="V26" s="61"/>
      <c r="W26" s="61"/>
      <c r="X26" s="61"/>
      <c r="Y26" s="61"/>
      <c r="Z26" s="61"/>
      <c r="AA26" s="108">
        <f>G26</f>
        <v>0.219</v>
      </c>
      <c r="AB26" s="108">
        <f>I26</f>
        <v>0.12</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v>0.186</v>
      </c>
      <c r="D29" s="59">
        <v>0.10199999999999999</v>
      </c>
      <c r="E29" s="59"/>
      <c r="F29" s="59"/>
      <c r="G29" s="59">
        <v>0.186</v>
      </c>
      <c r="H29" s="63">
        <v>2</v>
      </c>
      <c r="I29" s="59">
        <v>0.10199999999999999</v>
      </c>
      <c r="J29" s="63">
        <v>2</v>
      </c>
      <c r="K29" s="59"/>
      <c r="L29" s="59"/>
      <c r="M29" s="59"/>
      <c r="N29" s="59"/>
      <c r="O29" s="59"/>
      <c r="P29" s="59"/>
      <c r="Q29" s="59"/>
      <c r="R29" s="59"/>
      <c r="S29" s="59"/>
      <c r="T29" s="59"/>
      <c r="U29" s="59"/>
      <c r="V29" s="59"/>
      <c r="W29" s="59"/>
      <c r="X29" s="59"/>
      <c r="Y29" s="59"/>
      <c r="Z29" s="59"/>
      <c r="AA29" s="59">
        <f>G29</f>
        <v>0.186</v>
      </c>
      <c r="AB29" s="59">
        <f>I29</f>
        <v>0.10199999999999999</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2"/>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0.186</v>
      </c>
      <c r="D32" s="61">
        <v>0.10199999999999999</v>
      </c>
      <c r="E32" s="59"/>
      <c r="F32" s="59"/>
      <c r="G32" s="61">
        <v>0.186</v>
      </c>
      <c r="H32" s="62">
        <v>2</v>
      </c>
      <c r="I32" s="61">
        <v>0.10199999999999999</v>
      </c>
      <c r="J32" s="62">
        <v>2</v>
      </c>
      <c r="K32" s="61"/>
      <c r="L32" s="61"/>
      <c r="M32" s="61"/>
      <c r="N32" s="61"/>
      <c r="O32" s="61"/>
      <c r="P32" s="61"/>
      <c r="Q32" s="61"/>
      <c r="R32" s="61"/>
      <c r="S32" s="61"/>
      <c r="T32" s="61"/>
      <c r="U32" s="61"/>
      <c r="V32" s="61"/>
      <c r="W32" s="61"/>
      <c r="X32" s="61"/>
      <c r="Y32" s="61"/>
      <c r="Z32" s="61"/>
      <c r="AA32" s="61">
        <f>G32</f>
        <v>0.186</v>
      </c>
      <c r="AB32" s="61">
        <f>I32</f>
        <v>0.10199999999999999</v>
      </c>
    </row>
    <row r="33" spans="1:28">
      <c r="A33" s="38" t="s">
        <v>246</v>
      </c>
      <c r="B33" s="41" t="s">
        <v>247</v>
      </c>
      <c r="C33" s="61"/>
      <c r="D33" s="61"/>
      <c r="E33" s="59"/>
      <c r="F33" s="59"/>
      <c r="G33" s="61"/>
      <c r="H33" s="62"/>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164"/>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163"/>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163"/>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163"/>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163"/>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163"/>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163"/>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44" t="s">
        <v>459</v>
      </c>
      <c r="C41" s="42"/>
      <c r="D41" s="42"/>
      <c r="E41" s="42"/>
      <c r="F41" s="42"/>
      <c r="G41" s="42"/>
      <c r="H41" s="163"/>
      <c r="I41" s="42"/>
      <c r="J41" s="42"/>
      <c r="K41" s="143"/>
      <c r="L41" s="143"/>
      <c r="M41" s="143"/>
      <c r="N41" s="143"/>
      <c r="O41" s="143"/>
      <c r="P41" s="143"/>
      <c r="Q41" s="143"/>
      <c r="R41" s="143"/>
      <c r="S41" s="143"/>
      <c r="T41" s="143"/>
      <c r="U41" s="143"/>
      <c r="V41" s="143"/>
      <c r="W41" s="143"/>
      <c r="X41" s="143"/>
      <c r="Y41" s="143"/>
      <c r="Z41" s="143"/>
      <c r="AA41" s="42"/>
      <c r="AB41" s="42"/>
    </row>
    <row r="42" spans="1:28">
      <c r="A42" s="38" t="s">
        <v>425</v>
      </c>
      <c r="B42" s="39" t="s">
        <v>262</v>
      </c>
      <c r="C42" s="37"/>
      <c r="D42" s="37"/>
      <c r="E42" s="37"/>
      <c r="F42" s="37"/>
      <c r="G42" s="37"/>
      <c r="H42" s="164"/>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163"/>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163"/>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163"/>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163"/>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163"/>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163"/>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44" t="s">
        <v>459</v>
      </c>
      <c r="C49" s="42"/>
      <c r="D49" s="42"/>
      <c r="E49" s="42"/>
      <c r="F49" s="42"/>
      <c r="G49" s="42"/>
      <c r="H49" s="163"/>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426</v>
      </c>
      <c r="B50" s="39" t="s">
        <v>271</v>
      </c>
      <c r="C50" s="59"/>
      <c r="D50" s="59"/>
      <c r="E50" s="37"/>
      <c r="F50" s="37"/>
      <c r="G50" s="59"/>
      <c r="H50" s="163"/>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163"/>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37"/>
      <c r="E52" s="37"/>
      <c r="F52" s="37"/>
      <c r="G52" s="42"/>
      <c r="H52" s="163"/>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163"/>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163"/>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163"/>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159" t="s">
        <v>492</v>
      </c>
      <c r="C56" s="42">
        <v>1</v>
      </c>
      <c r="D56" s="42">
        <v>1</v>
      </c>
      <c r="E56" s="42"/>
      <c r="F56" s="42"/>
      <c r="G56" s="42">
        <v>1</v>
      </c>
      <c r="H56" s="163">
        <v>2</v>
      </c>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428</v>
      </c>
      <c r="B57" s="46" t="s">
        <v>283</v>
      </c>
      <c r="C57" s="45"/>
      <c r="D57" s="37"/>
      <c r="E57" s="37"/>
      <c r="F57" s="37"/>
      <c r="G57" s="42"/>
      <c r="H57" s="163"/>
      <c r="I57" s="37"/>
      <c r="J57" s="42"/>
      <c r="K57" s="143"/>
      <c r="L57" s="143"/>
      <c r="M57" s="143"/>
      <c r="N57" s="143"/>
      <c r="O57" s="143"/>
      <c r="P57" s="143"/>
      <c r="Q57" s="143"/>
      <c r="R57" s="143"/>
      <c r="S57" s="143"/>
      <c r="T57" s="143"/>
      <c r="U57" s="143"/>
      <c r="V57" s="143"/>
      <c r="W57" s="143"/>
      <c r="X57" s="143"/>
      <c r="Y57" s="143"/>
      <c r="Z57" s="143"/>
      <c r="AA57" s="42"/>
      <c r="AB57" s="37"/>
    </row>
    <row r="58" spans="1:28">
      <c r="A58" s="38" t="s">
        <v>429</v>
      </c>
      <c r="B58" s="39" t="s">
        <v>430</v>
      </c>
      <c r="C58" s="37"/>
      <c r="D58" s="37"/>
      <c r="E58" s="42"/>
      <c r="F58" s="42"/>
      <c r="G58" s="42"/>
      <c r="H58" s="163"/>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163"/>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163"/>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163"/>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163"/>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427</v>
      </c>
      <c r="C63" s="45"/>
      <c r="D63" s="37"/>
      <c r="E63" s="42"/>
      <c r="F63" s="42"/>
      <c r="G63" s="42"/>
      <c r="H63" s="163"/>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52.5" customHeight="1">
      <c r="A65" s="51" t="s">
        <v>431</v>
      </c>
      <c r="B65" s="152"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7"/>
      <c r="C67" s="257"/>
      <c r="D67" s="257"/>
      <c r="E67" s="257"/>
      <c r="F67" s="257"/>
      <c r="G67" s="257"/>
      <c r="H67" s="257"/>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487</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58"/>
      <c r="C71" s="258"/>
      <c r="D71" s="258"/>
      <c r="E71" s="258"/>
      <c r="F71" s="258"/>
      <c r="G71" s="258"/>
      <c r="H71" s="258"/>
      <c r="I71" s="53"/>
      <c r="J71" s="53"/>
      <c r="K71" s="24"/>
      <c r="L71" s="24"/>
      <c r="M71" s="149"/>
      <c r="N71" s="24"/>
      <c r="O71" s="24"/>
      <c r="P71" s="24"/>
      <c r="Q71" s="24"/>
      <c r="R71" s="24"/>
      <c r="S71" s="24"/>
      <c r="T71" s="24"/>
      <c r="U71" s="24"/>
      <c r="V71" s="24"/>
      <c r="W71" s="24"/>
      <c r="X71" s="24"/>
      <c r="Y71" s="24"/>
      <c r="Z71" s="24"/>
      <c r="AA71" s="24"/>
    </row>
    <row r="72" spans="1:28" ht="32.25" customHeight="1">
      <c r="A72" s="24"/>
      <c r="B72" s="257"/>
      <c r="C72" s="257"/>
      <c r="D72" s="257"/>
      <c r="E72" s="257"/>
      <c r="F72" s="257"/>
      <c r="G72" s="257"/>
      <c r="H72" s="257"/>
      <c r="I72" s="52"/>
      <c r="J72" s="52"/>
      <c r="K72" s="24"/>
      <c r="L72" s="24"/>
      <c r="M72" s="24"/>
      <c r="N72" s="24"/>
      <c r="O72" s="24"/>
      <c r="P72" s="24"/>
      <c r="Q72" s="24"/>
      <c r="R72" s="24"/>
      <c r="S72" s="24"/>
      <c r="T72" s="24"/>
      <c r="U72" s="24"/>
      <c r="V72" s="24"/>
      <c r="W72" s="24"/>
      <c r="X72" s="24"/>
      <c r="Y72" s="24"/>
      <c r="Z72" s="24"/>
      <c r="AA72" s="24"/>
    </row>
    <row r="73" spans="1:28" ht="51.75" customHeight="1">
      <c r="A73" s="24"/>
      <c r="B73" s="258"/>
      <c r="C73" s="258"/>
      <c r="D73" s="258"/>
      <c r="E73" s="258"/>
      <c r="F73" s="258"/>
      <c r="G73" s="258"/>
      <c r="H73" s="258"/>
      <c r="I73" s="53"/>
      <c r="J73" s="53"/>
      <c r="K73" s="24"/>
      <c r="L73" s="24"/>
      <c r="M73" s="24"/>
      <c r="N73" s="24"/>
      <c r="O73" s="24"/>
      <c r="P73" s="24"/>
      <c r="Q73" s="24"/>
      <c r="R73" s="24"/>
      <c r="S73" s="24"/>
      <c r="T73" s="24"/>
      <c r="U73" s="24"/>
      <c r="V73" s="24"/>
      <c r="W73" s="24"/>
      <c r="X73" s="24"/>
      <c r="Y73" s="24"/>
      <c r="Z73" s="24"/>
      <c r="AA73" s="24"/>
    </row>
    <row r="74" spans="1:28" ht="21.75" customHeight="1">
      <c r="A74" s="24"/>
      <c r="B74" s="259"/>
      <c r="C74" s="259"/>
      <c r="D74" s="259"/>
      <c r="E74" s="259"/>
      <c r="F74" s="259"/>
      <c r="G74" s="259"/>
      <c r="H74" s="259"/>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6"/>
      <c r="C76" s="256"/>
      <c r="D76" s="256"/>
      <c r="E76" s="256"/>
      <c r="F76" s="256"/>
      <c r="G76" s="256"/>
      <c r="H76" s="256"/>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6.570312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6.85546875" style="12" customWidth="1"/>
    <col min="22" max="22" width="13.85546875" style="12" customWidth="1"/>
    <col min="23" max="23" width="23" style="12" customWidth="1"/>
    <col min="24" max="24" width="12.140625" style="12" customWidth="1"/>
    <col min="25" max="25" width="22.140625" style="12" customWidth="1"/>
    <col min="26" max="26" width="12.42578125" style="12" customWidth="1"/>
    <col min="27" max="27" width="11.7109375" style="12" customWidth="1"/>
    <col min="28" max="28" width="58.85546875" style="12" customWidth="1"/>
    <col min="29" max="29" width="42" style="12" customWidth="1"/>
    <col min="30" max="30" width="18" style="12" customWidth="1"/>
    <col min="31" max="31" width="31.710937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27.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70" t="s">
        <v>514</v>
      </c>
      <c r="B5" s="170"/>
      <c r="C5" s="170"/>
      <c r="D5" s="170"/>
      <c r="E5" s="170"/>
      <c r="F5" s="170"/>
      <c r="G5" s="170"/>
      <c r="H5" s="170"/>
      <c r="I5" s="170"/>
      <c r="J5" s="170"/>
      <c r="K5" s="170"/>
      <c r="L5" s="170"/>
    </row>
    <row r="7" spans="1:15" ht="18.75">
      <c r="A7" s="169" t="s">
        <v>3</v>
      </c>
      <c r="B7" s="169"/>
      <c r="C7" s="169"/>
      <c r="D7" s="169"/>
      <c r="E7" s="169"/>
      <c r="F7" s="169"/>
      <c r="G7" s="169"/>
      <c r="H7" s="169"/>
      <c r="I7" s="169"/>
      <c r="J7" s="169"/>
      <c r="K7" s="169"/>
      <c r="L7" s="169"/>
    </row>
    <row r="9" spans="1:15" ht="15.75">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5" ht="15.75">
      <c r="A10" s="167" t="s">
        <v>4</v>
      </c>
      <c r="B10" s="167"/>
      <c r="C10" s="167"/>
      <c r="D10" s="167"/>
      <c r="E10" s="167"/>
      <c r="F10" s="167"/>
      <c r="G10" s="167"/>
      <c r="H10" s="167"/>
      <c r="I10" s="167"/>
      <c r="J10" s="167"/>
      <c r="K10" s="167"/>
      <c r="L10" s="167"/>
    </row>
    <row r="12" spans="1:15" ht="15.75">
      <c r="A12" s="170" t="str">
        <f>'1. паспорт местоположение '!A11:C11</f>
        <v>I_Пр_ОС_17422.03</v>
      </c>
      <c r="B12" s="170"/>
      <c r="C12" s="170"/>
      <c r="D12" s="170"/>
      <c r="E12" s="170"/>
      <c r="F12" s="170"/>
      <c r="G12" s="170"/>
      <c r="H12" s="170"/>
      <c r="I12" s="170"/>
      <c r="J12" s="170"/>
      <c r="K12" s="170"/>
      <c r="L12" s="170"/>
    </row>
    <row r="13" spans="1:15" ht="15.75">
      <c r="A13" s="167" t="s">
        <v>5</v>
      </c>
      <c r="B13" s="167"/>
      <c r="C13" s="167"/>
      <c r="D13" s="167"/>
      <c r="E13" s="167"/>
      <c r="F13" s="167"/>
      <c r="G13" s="167"/>
      <c r="H13" s="167"/>
      <c r="I13" s="167"/>
      <c r="J13" s="167"/>
      <c r="K13" s="167"/>
      <c r="L13" s="167"/>
    </row>
    <row r="15" spans="1:15" ht="15">
      <c r="A15" s="166" t="str">
        <f>'1. паспорт местоположение '!A14:C14</f>
        <v>Комплектное испытательное устройство для проверки автоматических выключателей до 12 КА  "Сатурн - М1</v>
      </c>
      <c r="B15" s="166" t="s">
        <v>414</v>
      </c>
      <c r="C15" s="166" t="s">
        <v>414</v>
      </c>
      <c r="D15" s="166" t="s">
        <v>414</v>
      </c>
      <c r="E15" s="166" t="s">
        <v>414</v>
      </c>
      <c r="F15" s="166" t="s">
        <v>414</v>
      </c>
      <c r="G15" s="166" t="s">
        <v>414</v>
      </c>
      <c r="H15" s="166" t="s">
        <v>414</v>
      </c>
      <c r="I15" s="166" t="s">
        <v>414</v>
      </c>
      <c r="J15" s="166" t="s">
        <v>414</v>
      </c>
      <c r="K15" s="166" t="s">
        <v>414</v>
      </c>
      <c r="L15" s="166" t="s">
        <v>414</v>
      </c>
      <c r="M15" s="283" t="s">
        <v>414</v>
      </c>
      <c r="N15" s="283" t="s">
        <v>414</v>
      </c>
      <c r="O15" s="283" t="s">
        <v>414</v>
      </c>
    </row>
    <row r="16" spans="1:15" ht="15.75">
      <c r="A16" s="167" t="s">
        <v>6</v>
      </c>
      <c r="B16" s="167"/>
      <c r="C16" s="167"/>
      <c r="D16" s="167"/>
      <c r="E16" s="167"/>
      <c r="F16" s="167"/>
      <c r="G16" s="167"/>
      <c r="H16" s="167"/>
      <c r="I16" s="167"/>
      <c r="J16" s="167"/>
      <c r="K16" s="167"/>
      <c r="L16" s="167"/>
    </row>
    <row r="18" spans="1:48" ht="18.75">
      <c r="A18" s="172" t="s">
        <v>290</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row>
    <row r="20" spans="1:48" s="18" customFormat="1" ht="59.25" customHeight="1">
      <c r="A20" s="174" t="s">
        <v>291</v>
      </c>
      <c r="B20" s="174" t="s">
        <v>292</v>
      </c>
      <c r="C20" s="174" t="s">
        <v>293</v>
      </c>
      <c r="D20" s="174" t="s">
        <v>294</v>
      </c>
      <c r="E20" s="174" t="s">
        <v>295</v>
      </c>
      <c r="F20" s="174"/>
      <c r="G20" s="174"/>
      <c r="H20" s="174"/>
      <c r="I20" s="174"/>
      <c r="J20" s="174"/>
      <c r="K20" s="174"/>
      <c r="L20" s="174"/>
      <c r="M20" s="174" t="s">
        <v>296</v>
      </c>
      <c r="N20" s="174" t="s">
        <v>297</v>
      </c>
      <c r="O20" s="174" t="s">
        <v>298</v>
      </c>
      <c r="P20" s="174" t="s">
        <v>299</v>
      </c>
      <c r="Q20" s="174" t="s">
        <v>300</v>
      </c>
      <c r="R20" s="174" t="s">
        <v>301</v>
      </c>
      <c r="S20" s="174" t="s">
        <v>302</v>
      </c>
      <c r="T20" s="174"/>
      <c r="U20" s="174" t="s">
        <v>303</v>
      </c>
      <c r="V20" s="174" t="s">
        <v>304</v>
      </c>
      <c r="W20" s="174" t="s">
        <v>305</v>
      </c>
      <c r="X20" s="174" t="s">
        <v>306</v>
      </c>
      <c r="Y20" s="174" t="s">
        <v>307</v>
      </c>
      <c r="Z20" s="174" t="s">
        <v>308</v>
      </c>
      <c r="AA20" s="174" t="s">
        <v>309</v>
      </c>
      <c r="AB20" s="174" t="s">
        <v>310</v>
      </c>
      <c r="AC20" s="174" t="s">
        <v>311</v>
      </c>
      <c r="AD20" s="174" t="s">
        <v>312</v>
      </c>
      <c r="AE20" s="174" t="s">
        <v>313</v>
      </c>
      <c r="AF20" s="174" t="s">
        <v>314</v>
      </c>
      <c r="AG20" s="174"/>
      <c r="AH20" s="174"/>
      <c r="AI20" s="174"/>
      <c r="AJ20" s="174"/>
      <c r="AK20" s="174"/>
      <c r="AL20" s="174" t="s">
        <v>315</v>
      </c>
      <c r="AM20" s="174"/>
      <c r="AN20" s="174"/>
      <c r="AO20" s="174"/>
      <c r="AP20" s="174" t="s">
        <v>316</v>
      </c>
      <c r="AQ20" s="174"/>
      <c r="AR20" s="174" t="s">
        <v>317</v>
      </c>
      <c r="AS20" s="174" t="s">
        <v>318</v>
      </c>
      <c r="AT20" s="174" t="s">
        <v>319</v>
      </c>
      <c r="AU20" s="174" t="s">
        <v>320</v>
      </c>
      <c r="AV20" s="174" t="s">
        <v>321</v>
      </c>
    </row>
    <row r="21" spans="1:48" s="18" customFormat="1" ht="63.75" customHeight="1">
      <c r="A21" s="174"/>
      <c r="B21" s="174"/>
      <c r="C21" s="174"/>
      <c r="D21" s="174"/>
      <c r="E21" s="174" t="s">
        <v>322</v>
      </c>
      <c r="F21" s="174" t="s">
        <v>275</v>
      </c>
      <c r="G21" s="174" t="s">
        <v>277</v>
      </c>
      <c r="H21" s="174" t="s">
        <v>279</v>
      </c>
      <c r="I21" s="174" t="s">
        <v>323</v>
      </c>
      <c r="J21" s="174" t="s">
        <v>324</v>
      </c>
      <c r="K21" s="174" t="s">
        <v>325</v>
      </c>
      <c r="L21" s="174" t="s">
        <v>138</v>
      </c>
      <c r="M21" s="174"/>
      <c r="N21" s="174"/>
      <c r="O21" s="174"/>
      <c r="P21" s="174"/>
      <c r="Q21" s="174"/>
      <c r="R21" s="174"/>
      <c r="S21" s="174" t="s">
        <v>169</v>
      </c>
      <c r="T21" s="174" t="s">
        <v>326</v>
      </c>
      <c r="U21" s="174"/>
      <c r="V21" s="174"/>
      <c r="W21" s="174"/>
      <c r="X21" s="174"/>
      <c r="Y21" s="174"/>
      <c r="Z21" s="174"/>
      <c r="AA21" s="174"/>
      <c r="AB21" s="174"/>
      <c r="AC21" s="174"/>
      <c r="AD21" s="174"/>
      <c r="AE21" s="174"/>
      <c r="AF21" s="174" t="s">
        <v>327</v>
      </c>
      <c r="AG21" s="174"/>
      <c r="AH21" s="174" t="s">
        <v>328</v>
      </c>
      <c r="AI21" s="174"/>
      <c r="AJ21" s="174" t="s">
        <v>329</v>
      </c>
      <c r="AK21" s="174" t="s">
        <v>330</v>
      </c>
      <c r="AL21" s="174" t="s">
        <v>331</v>
      </c>
      <c r="AM21" s="174" t="s">
        <v>332</v>
      </c>
      <c r="AN21" s="174" t="s">
        <v>333</v>
      </c>
      <c r="AO21" s="174" t="s">
        <v>334</v>
      </c>
      <c r="AP21" s="174" t="s">
        <v>335</v>
      </c>
      <c r="AQ21" s="174" t="s">
        <v>326</v>
      </c>
      <c r="AR21" s="174"/>
      <c r="AS21" s="174"/>
      <c r="AT21" s="174"/>
      <c r="AU21" s="174"/>
      <c r="AV21" s="174"/>
    </row>
    <row r="22" spans="1:48" s="18" customFormat="1" ht="77.25" customHeight="1">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9" t="s">
        <v>336</v>
      </c>
      <c r="AG22" s="19" t="s">
        <v>337</v>
      </c>
      <c r="AH22" s="19" t="s">
        <v>169</v>
      </c>
      <c r="AI22" s="19" t="s">
        <v>326</v>
      </c>
      <c r="AJ22" s="174"/>
      <c r="AK22" s="174"/>
      <c r="AL22" s="174"/>
      <c r="AM22" s="174"/>
      <c r="AN22" s="174"/>
      <c r="AO22" s="174"/>
      <c r="AP22" s="174"/>
      <c r="AQ22" s="174"/>
      <c r="AR22" s="174"/>
      <c r="AS22" s="174"/>
      <c r="AT22" s="174"/>
      <c r="AU22" s="174"/>
      <c r="AV22" s="174"/>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1" customFormat="1" ht="65.25" customHeight="1">
      <c r="A24" s="279">
        <v>1</v>
      </c>
      <c r="B24" s="273" t="s">
        <v>498</v>
      </c>
      <c r="C24" s="273" t="s">
        <v>499</v>
      </c>
      <c r="D24" s="277" t="s">
        <v>500</v>
      </c>
      <c r="E24" s="281">
        <v>1</v>
      </c>
      <c r="F24" s="277" t="s">
        <v>384</v>
      </c>
      <c r="G24" s="277" t="s">
        <v>384</v>
      </c>
      <c r="H24" s="277" t="s">
        <v>384</v>
      </c>
      <c r="I24" s="277" t="s">
        <v>384</v>
      </c>
      <c r="J24" s="277" t="s">
        <v>384</v>
      </c>
      <c r="K24" s="277" t="s">
        <v>384</v>
      </c>
      <c r="L24" s="277" t="s">
        <v>384</v>
      </c>
      <c r="M24" s="277" t="s">
        <v>501</v>
      </c>
      <c r="N24" s="277" t="s">
        <v>495</v>
      </c>
      <c r="O24" s="277" t="s">
        <v>502</v>
      </c>
      <c r="P24" s="275">
        <v>219</v>
      </c>
      <c r="Q24" s="277" t="s">
        <v>408</v>
      </c>
      <c r="R24" s="275">
        <v>219</v>
      </c>
      <c r="S24" s="277" t="s">
        <v>503</v>
      </c>
      <c r="T24" s="277" t="s">
        <v>503</v>
      </c>
      <c r="U24" s="273">
        <v>2</v>
      </c>
      <c r="V24" s="273">
        <v>2</v>
      </c>
      <c r="W24" s="154" t="s">
        <v>513</v>
      </c>
      <c r="X24" s="160">
        <f>211.18/1.18</f>
        <v>178.96610169491527</v>
      </c>
      <c r="Y24" s="154">
        <v>0</v>
      </c>
      <c r="Z24" s="154" t="s">
        <v>504</v>
      </c>
      <c r="AA24" s="160">
        <f>X24</f>
        <v>178.96610169491527</v>
      </c>
      <c r="AB24" s="275">
        <f>AA24</f>
        <v>178.96610169491527</v>
      </c>
      <c r="AC24" s="273" t="str">
        <f>W24</f>
        <v>ООО "Прогрессивные Технологии"</v>
      </c>
      <c r="AD24" s="275">
        <v>211.18</v>
      </c>
      <c r="AE24" s="275">
        <f>AD24</f>
        <v>211.18</v>
      </c>
      <c r="AF24" s="273" t="s">
        <v>506</v>
      </c>
      <c r="AG24" s="273" t="s">
        <v>507</v>
      </c>
      <c r="AH24" s="271" t="s">
        <v>384</v>
      </c>
      <c r="AI24" s="271" t="s">
        <v>384</v>
      </c>
      <c r="AJ24" s="271">
        <v>43159</v>
      </c>
      <c r="AK24" s="271">
        <v>43159</v>
      </c>
      <c r="AL24" s="271"/>
      <c r="AM24" s="271"/>
      <c r="AN24" s="271"/>
      <c r="AO24" s="271"/>
      <c r="AP24" s="271" t="s">
        <v>384</v>
      </c>
      <c r="AQ24" s="271">
        <v>43192</v>
      </c>
      <c r="AR24" s="271" t="s">
        <v>508</v>
      </c>
      <c r="AS24" s="271">
        <v>43222</v>
      </c>
      <c r="AT24" s="271">
        <v>43193</v>
      </c>
      <c r="AU24" s="273" t="s">
        <v>384</v>
      </c>
      <c r="AV24" s="273" t="s">
        <v>384</v>
      </c>
    </row>
    <row r="25" spans="1:48" s="161" customFormat="1" ht="53.25" customHeight="1">
      <c r="A25" s="280"/>
      <c r="B25" s="274"/>
      <c r="C25" s="274"/>
      <c r="D25" s="278"/>
      <c r="E25" s="282"/>
      <c r="F25" s="278"/>
      <c r="G25" s="278"/>
      <c r="H25" s="278"/>
      <c r="I25" s="278"/>
      <c r="J25" s="278"/>
      <c r="K25" s="278"/>
      <c r="L25" s="278"/>
      <c r="M25" s="278"/>
      <c r="N25" s="278"/>
      <c r="O25" s="278"/>
      <c r="P25" s="276"/>
      <c r="Q25" s="278"/>
      <c r="R25" s="276"/>
      <c r="S25" s="278"/>
      <c r="T25" s="278"/>
      <c r="U25" s="274"/>
      <c r="V25" s="274"/>
      <c r="W25" s="154" t="s">
        <v>505</v>
      </c>
      <c r="X25" s="160">
        <f>184.45</f>
        <v>184.45</v>
      </c>
      <c r="Y25" s="154">
        <v>0</v>
      </c>
      <c r="Z25" s="154" t="s">
        <v>504</v>
      </c>
      <c r="AA25" s="160">
        <f>X25</f>
        <v>184.45</v>
      </c>
      <c r="AB25" s="276"/>
      <c r="AC25" s="274"/>
      <c r="AD25" s="276"/>
      <c r="AE25" s="276"/>
      <c r="AF25" s="274"/>
      <c r="AG25" s="274"/>
      <c r="AH25" s="272"/>
      <c r="AI25" s="272"/>
      <c r="AJ25" s="272"/>
      <c r="AK25" s="272"/>
      <c r="AL25" s="272"/>
      <c r="AM25" s="272"/>
      <c r="AN25" s="272"/>
      <c r="AO25" s="272"/>
      <c r="AP25" s="272"/>
      <c r="AQ25" s="272"/>
      <c r="AR25" s="272"/>
      <c r="AS25" s="272"/>
      <c r="AT25" s="272"/>
      <c r="AU25" s="274"/>
      <c r="AV25" s="274"/>
    </row>
  </sheetData>
  <mergeCells count="103">
    <mergeCell ref="AV20:AV22"/>
    <mergeCell ref="AU20:AU22"/>
    <mergeCell ref="AQ21:AQ22"/>
    <mergeCell ref="AP20:AQ20"/>
    <mergeCell ref="AR20:AR22"/>
    <mergeCell ref="AS20:AS22"/>
    <mergeCell ref="AT20:AT22"/>
    <mergeCell ref="AP21:AP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K21:K22"/>
    <mergeCell ref="G21:G22"/>
    <mergeCell ref="M20:M22"/>
    <mergeCell ref="E20:L20"/>
    <mergeCell ref="E21:E22"/>
    <mergeCell ref="Z20:Z22"/>
    <mergeCell ref="U20:U22"/>
    <mergeCell ref="Y20:Y22"/>
    <mergeCell ref="T21:T22"/>
    <mergeCell ref="S20:T20"/>
    <mergeCell ref="S21:S22"/>
    <mergeCell ref="W20:W22"/>
    <mergeCell ref="X20:X22"/>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F24:F25"/>
    <mergeCell ref="G24:G25"/>
    <mergeCell ref="H24:H25"/>
    <mergeCell ref="I24:I25"/>
    <mergeCell ref="J24:J25"/>
    <mergeCell ref="A24:A25"/>
    <mergeCell ref="B24:B25"/>
    <mergeCell ref="C24:C25"/>
    <mergeCell ref="D24:D25"/>
    <mergeCell ref="E24:E25"/>
    <mergeCell ref="P24:P25"/>
    <mergeCell ref="R24:R25"/>
    <mergeCell ref="Q24:Q25"/>
    <mergeCell ref="S24:S25"/>
    <mergeCell ref="T24:T25"/>
    <mergeCell ref="K24:K25"/>
    <mergeCell ref="L24:L25"/>
    <mergeCell ref="M24:M25"/>
    <mergeCell ref="N24:N25"/>
    <mergeCell ref="O24:O25"/>
    <mergeCell ref="AE24:AE25"/>
    <mergeCell ref="AF24:AF25"/>
    <mergeCell ref="AG24:AG25"/>
    <mergeCell ref="AH24:AH25"/>
    <mergeCell ref="AI24:AI25"/>
    <mergeCell ref="U24:U25"/>
    <mergeCell ref="V24:V25"/>
    <mergeCell ref="AB24:AB25"/>
    <mergeCell ref="AC24:AC25"/>
    <mergeCell ref="AD24:AD25"/>
    <mergeCell ref="AT24:AT25"/>
    <mergeCell ref="AU24:AU25"/>
    <mergeCell ref="AV24:AV25"/>
    <mergeCell ref="AO24:AO25"/>
    <mergeCell ref="AP24:AP25"/>
    <mergeCell ref="AQ24:AQ25"/>
    <mergeCell ref="AR24:AR25"/>
    <mergeCell ref="AS24:AS25"/>
    <mergeCell ref="AJ24:AJ25"/>
    <mergeCell ref="AK24:AK25"/>
    <mergeCell ref="AL24:AL25"/>
    <mergeCell ref="AM24:AM25"/>
    <mergeCell ref="AN24:AN25"/>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5" spans="1:12" ht="15.95" customHeight="1">
      <c r="A5" s="170" t="s">
        <v>514</v>
      </c>
      <c r="B5" s="170"/>
      <c r="C5" s="170"/>
      <c r="D5" s="170"/>
      <c r="E5" s="170"/>
      <c r="F5" s="170"/>
      <c r="G5" s="170"/>
      <c r="H5" s="170"/>
      <c r="I5" s="170"/>
      <c r="J5" s="170"/>
      <c r="K5" s="170"/>
      <c r="L5" s="170"/>
    </row>
    <row r="7" spans="1:12" ht="18.95" customHeight="1">
      <c r="A7" s="169" t="s">
        <v>3</v>
      </c>
      <c r="B7" s="169"/>
      <c r="C7" s="169"/>
      <c r="D7" s="169"/>
      <c r="E7" s="169"/>
      <c r="F7" s="169"/>
      <c r="G7" s="169"/>
      <c r="H7" s="169"/>
      <c r="I7" s="169"/>
      <c r="J7" s="169"/>
      <c r="K7" s="169"/>
      <c r="L7" s="169"/>
    </row>
    <row r="9" spans="1:12" ht="15.95" customHeight="1">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2" ht="15.95" customHeight="1">
      <c r="A10" s="167" t="s">
        <v>4</v>
      </c>
      <c r="B10" s="167"/>
      <c r="C10" s="167"/>
      <c r="D10" s="167"/>
      <c r="E10" s="167"/>
      <c r="F10" s="167"/>
      <c r="G10" s="167"/>
      <c r="H10" s="167"/>
      <c r="I10" s="167"/>
      <c r="J10" s="167"/>
      <c r="K10" s="167"/>
      <c r="L10" s="167"/>
    </row>
    <row r="12" spans="1:12" ht="15.95" customHeight="1">
      <c r="A12" s="170" t="str">
        <f>'1. паспорт местоположение '!A11:C11</f>
        <v>I_Пр_ОС_17422.03</v>
      </c>
      <c r="B12" s="170"/>
      <c r="C12" s="170"/>
      <c r="D12" s="170"/>
      <c r="E12" s="170"/>
      <c r="F12" s="170"/>
      <c r="G12" s="170"/>
      <c r="H12" s="170"/>
      <c r="I12" s="170"/>
      <c r="J12" s="170"/>
      <c r="K12" s="170"/>
      <c r="L12" s="170"/>
    </row>
    <row r="13" spans="1:12" ht="15.95" customHeight="1">
      <c r="A13" s="167" t="s">
        <v>5</v>
      </c>
      <c r="B13" s="167"/>
      <c r="C13" s="167"/>
      <c r="D13" s="167"/>
      <c r="E13" s="167"/>
      <c r="F13" s="167"/>
      <c r="G13" s="167"/>
      <c r="H13" s="167"/>
      <c r="I13" s="167"/>
      <c r="J13" s="167"/>
      <c r="K13" s="167"/>
      <c r="L13" s="167"/>
    </row>
    <row r="15" spans="1:12" ht="32.1" customHeight="1">
      <c r="A15" s="166" t="str">
        <f>'1. паспорт местоположение '!A14:C14</f>
        <v>Комплектное испытательное устройство для проверки автоматических выключателей до 12 КА  "Сатурн - М1</v>
      </c>
      <c r="B15" s="166" t="s">
        <v>414</v>
      </c>
      <c r="C15" s="166" t="s">
        <v>414</v>
      </c>
      <c r="D15" s="166" t="s">
        <v>414</v>
      </c>
      <c r="E15" s="166" t="s">
        <v>414</v>
      </c>
      <c r="F15" s="166" t="s">
        <v>414</v>
      </c>
      <c r="G15" s="166" t="s">
        <v>414</v>
      </c>
      <c r="H15" s="166" t="s">
        <v>414</v>
      </c>
      <c r="I15" s="166" t="s">
        <v>414</v>
      </c>
      <c r="J15" s="166" t="s">
        <v>414</v>
      </c>
      <c r="K15" s="166" t="s">
        <v>414</v>
      </c>
      <c r="L15" s="166" t="s">
        <v>414</v>
      </c>
    </row>
    <row r="16" spans="1:12" ht="15.95" customHeight="1">
      <c r="A16" s="167" t="s">
        <v>6</v>
      </c>
      <c r="B16" s="167"/>
      <c r="C16" s="167"/>
      <c r="D16" s="167"/>
      <c r="E16" s="167"/>
      <c r="F16" s="167"/>
      <c r="G16" s="167"/>
      <c r="H16" s="167"/>
      <c r="I16" s="167"/>
      <c r="J16" s="167"/>
      <c r="K16" s="167"/>
      <c r="L16" s="167"/>
    </row>
    <row r="18" spans="1:13" ht="18.95" customHeight="1">
      <c r="A18" s="172" t="s">
        <v>338</v>
      </c>
      <c r="B18" s="172"/>
      <c r="C18" s="172"/>
      <c r="D18" s="172"/>
      <c r="E18" s="172"/>
      <c r="F18" s="172"/>
      <c r="G18" s="172"/>
      <c r="H18" s="172"/>
      <c r="I18" s="172"/>
      <c r="J18" s="172"/>
      <c r="K18" s="172"/>
      <c r="L18" s="172"/>
    </row>
    <row r="20" spans="1:13" ht="36.75" customHeight="1">
      <c r="A20" s="286" t="s">
        <v>339</v>
      </c>
      <c r="B20" s="287"/>
      <c r="C20" s="287"/>
      <c r="D20" s="287"/>
      <c r="E20" s="287"/>
      <c r="F20" s="288"/>
      <c r="G20" s="290" t="s">
        <v>495</v>
      </c>
      <c r="H20" s="291"/>
      <c r="I20" s="291"/>
      <c r="J20" s="291"/>
      <c r="K20" s="291"/>
      <c r="L20" s="292"/>
      <c r="M20" s="12" t="s">
        <v>127</v>
      </c>
    </row>
    <row r="21" spans="1:13" ht="15.95" customHeight="1">
      <c r="A21" s="285" t="s">
        <v>340</v>
      </c>
      <c r="B21" s="285"/>
      <c r="C21" s="285"/>
      <c r="D21" s="285"/>
      <c r="E21" s="285"/>
      <c r="F21" s="285"/>
      <c r="G21" s="284" t="str">
        <f>'1. паспорт местоположение '!C25</f>
        <v>Печенгский район, Мурманская область</v>
      </c>
      <c r="H21" s="284"/>
      <c r="I21" s="284"/>
      <c r="J21" s="284"/>
      <c r="K21" s="284"/>
      <c r="L21" s="284"/>
    </row>
    <row r="22" spans="1:13" ht="15.95" customHeight="1">
      <c r="A22" s="285" t="s">
        <v>341</v>
      </c>
      <c r="B22" s="285"/>
      <c r="C22" s="285"/>
      <c r="D22" s="285"/>
      <c r="E22" s="285"/>
      <c r="F22" s="285"/>
      <c r="G22" s="284" t="s">
        <v>509</v>
      </c>
      <c r="H22" s="284"/>
      <c r="I22" s="284"/>
      <c r="J22" s="284"/>
      <c r="K22" s="284"/>
      <c r="L22" s="284"/>
    </row>
    <row r="23" spans="1:13" ht="15.95" customHeight="1">
      <c r="A23" s="285" t="s">
        <v>342</v>
      </c>
      <c r="B23" s="285"/>
      <c r="C23" s="285"/>
      <c r="D23" s="285"/>
      <c r="E23" s="285"/>
      <c r="F23" s="285"/>
      <c r="G23" s="284" t="s">
        <v>33</v>
      </c>
      <c r="H23" s="284"/>
      <c r="I23" s="284"/>
      <c r="J23" s="284"/>
      <c r="K23" s="284"/>
      <c r="L23" s="284"/>
    </row>
    <row r="24" spans="1:13" ht="15.95" customHeight="1">
      <c r="A24" s="285" t="s">
        <v>343</v>
      </c>
      <c r="B24" s="285"/>
      <c r="C24" s="285"/>
      <c r="D24" s="285"/>
      <c r="E24" s="285"/>
      <c r="F24" s="285"/>
      <c r="G24" s="294">
        <f>'3.3 паспорт описание '!C27</f>
        <v>2018</v>
      </c>
      <c r="H24" s="294"/>
      <c r="I24" s="294"/>
      <c r="J24" s="294"/>
      <c r="K24" s="294"/>
      <c r="L24" s="294"/>
    </row>
    <row r="25" spans="1:13" ht="15.95" customHeight="1">
      <c r="A25" s="285" t="s">
        <v>344</v>
      </c>
      <c r="B25" s="285"/>
      <c r="C25" s="285"/>
      <c r="D25" s="285"/>
      <c r="E25" s="285"/>
      <c r="F25" s="285"/>
      <c r="G25" s="284" t="s">
        <v>494</v>
      </c>
      <c r="H25" s="284"/>
      <c r="I25" s="284"/>
      <c r="J25" s="284"/>
      <c r="K25" s="284"/>
      <c r="L25" s="284"/>
    </row>
    <row r="26" spans="1:13" ht="15.95" customHeight="1">
      <c r="A26" s="285" t="s">
        <v>511</v>
      </c>
      <c r="B26" s="285"/>
      <c r="C26" s="285"/>
      <c r="D26" s="285"/>
      <c r="E26" s="285"/>
      <c r="F26" s="285"/>
      <c r="G26" s="293">
        <v>0.219</v>
      </c>
      <c r="H26" s="293"/>
      <c r="I26" s="293"/>
      <c r="J26" s="293"/>
      <c r="K26" s="293"/>
      <c r="L26" s="293"/>
    </row>
    <row r="27" spans="1:13" ht="15.95" customHeight="1">
      <c r="A27" s="285" t="s">
        <v>345</v>
      </c>
      <c r="B27" s="285"/>
      <c r="C27" s="285"/>
      <c r="D27" s="285"/>
      <c r="E27" s="285"/>
      <c r="F27" s="285"/>
      <c r="G27" s="289" t="s">
        <v>510</v>
      </c>
      <c r="H27" s="289"/>
      <c r="I27" s="289"/>
      <c r="J27" s="289"/>
      <c r="K27" s="289"/>
      <c r="L27" s="289"/>
    </row>
    <row r="28" spans="1:13" ht="15.95" customHeight="1">
      <c r="A28" s="285" t="s">
        <v>346</v>
      </c>
      <c r="B28" s="285"/>
      <c r="C28" s="285"/>
      <c r="D28" s="285"/>
      <c r="E28" s="285"/>
      <c r="F28" s="285"/>
      <c r="G28" s="289">
        <v>0.12</v>
      </c>
      <c r="H28" s="289"/>
      <c r="I28" s="289"/>
      <c r="J28" s="289"/>
      <c r="K28" s="289"/>
      <c r="L28" s="289"/>
    </row>
    <row r="29" spans="1:13" ht="15.75">
      <c r="A29" s="296" t="s">
        <v>347</v>
      </c>
      <c r="B29" s="296"/>
      <c r="C29" s="296"/>
      <c r="D29" s="296"/>
      <c r="E29" s="296"/>
      <c r="F29" s="296"/>
      <c r="G29" s="289">
        <v>0.12</v>
      </c>
      <c r="H29" s="289"/>
      <c r="I29" s="289"/>
      <c r="J29" s="289"/>
      <c r="K29" s="289"/>
      <c r="L29" s="289"/>
    </row>
    <row r="30" spans="1:13" ht="15.95" customHeight="1">
      <c r="A30" s="285" t="s">
        <v>348</v>
      </c>
      <c r="B30" s="285"/>
      <c r="C30" s="285"/>
      <c r="D30" s="285"/>
      <c r="E30" s="285"/>
      <c r="F30" s="285"/>
      <c r="G30" s="289"/>
      <c r="H30" s="289"/>
      <c r="I30" s="289"/>
      <c r="J30" s="289"/>
      <c r="K30" s="289"/>
      <c r="L30" s="289"/>
    </row>
    <row r="31" spans="1:13" ht="15.75">
      <c r="A31" s="296" t="s">
        <v>349</v>
      </c>
      <c r="B31" s="296"/>
      <c r="C31" s="296"/>
      <c r="D31" s="296"/>
      <c r="E31" s="296"/>
      <c r="F31" s="296"/>
      <c r="G31" s="289"/>
      <c r="H31" s="289"/>
      <c r="I31" s="289"/>
      <c r="J31" s="289"/>
      <c r="K31" s="289"/>
      <c r="L31" s="289"/>
    </row>
    <row r="32" spans="1:13" ht="15.95" customHeight="1">
      <c r="A32" s="285" t="s">
        <v>512</v>
      </c>
      <c r="B32" s="285"/>
      <c r="C32" s="285"/>
      <c r="D32" s="285"/>
      <c r="E32" s="285"/>
      <c r="F32" s="285"/>
      <c r="G32" s="289"/>
      <c r="H32" s="289"/>
      <c r="I32" s="289"/>
      <c r="J32" s="289"/>
      <c r="K32" s="289"/>
      <c r="L32" s="289"/>
    </row>
    <row r="33" spans="1:12" ht="15.95" customHeight="1">
      <c r="A33" s="285" t="s">
        <v>350</v>
      </c>
      <c r="B33" s="285"/>
      <c r="C33" s="285"/>
      <c r="D33" s="285"/>
      <c r="E33" s="285"/>
      <c r="F33" s="285"/>
      <c r="G33" s="289"/>
      <c r="H33" s="289"/>
      <c r="I33" s="289"/>
      <c r="J33" s="289"/>
      <c r="K33" s="289"/>
      <c r="L33" s="289"/>
    </row>
    <row r="34" spans="1:12" ht="15.95" customHeight="1">
      <c r="A34" s="285" t="s">
        <v>351</v>
      </c>
      <c r="B34" s="285"/>
      <c r="C34" s="285"/>
      <c r="D34" s="285"/>
      <c r="E34" s="285"/>
      <c r="F34" s="285"/>
      <c r="G34" s="289"/>
      <c r="H34" s="289"/>
      <c r="I34" s="289"/>
      <c r="J34" s="289"/>
      <c r="K34" s="289"/>
      <c r="L34" s="289"/>
    </row>
    <row r="35" spans="1:12" ht="15.95" customHeight="1">
      <c r="A35" s="285" t="s">
        <v>352</v>
      </c>
      <c r="B35" s="285"/>
      <c r="C35" s="285"/>
      <c r="D35" s="285"/>
      <c r="E35" s="285"/>
      <c r="F35" s="285"/>
      <c r="G35" s="289"/>
      <c r="H35" s="289"/>
      <c r="I35" s="289"/>
      <c r="J35" s="289"/>
      <c r="K35" s="289"/>
      <c r="L35" s="289"/>
    </row>
    <row r="36" spans="1:12" ht="15.75">
      <c r="A36" s="296" t="s">
        <v>353</v>
      </c>
      <c r="B36" s="296"/>
      <c r="C36" s="296"/>
      <c r="D36" s="296"/>
      <c r="E36" s="296"/>
      <c r="F36" s="296"/>
      <c r="G36" s="289">
        <v>0.12</v>
      </c>
      <c r="H36" s="289"/>
      <c r="I36" s="289"/>
      <c r="J36" s="289"/>
      <c r="K36" s="289"/>
      <c r="L36" s="289"/>
    </row>
    <row r="37" spans="1:12" ht="15.95" customHeight="1">
      <c r="A37" s="285" t="s">
        <v>512</v>
      </c>
      <c r="B37" s="285"/>
      <c r="C37" s="285"/>
      <c r="D37" s="285"/>
      <c r="E37" s="285"/>
      <c r="F37" s="285"/>
      <c r="G37" s="289">
        <v>0.12</v>
      </c>
      <c r="H37" s="289"/>
      <c r="I37" s="289"/>
      <c r="J37" s="289"/>
      <c r="K37" s="289"/>
      <c r="L37" s="289"/>
    </row>
    <row r="38" spans="1:12" ht="15.95" customHeight="1">
      <c r="A38" s="285" t="s">
        <v>350</v>
      </c>
      <c r="B38" s="285"/>
      <c r="C38" s="285"/>
      <c r="D38" s="285"/>
      <c r="E38" s="285"/>
      <c r="F38" s="285"/>
      <c r="G38" s="289"/>
      <c r="H38" s="289"/>
      <c r="I38" s="289"/>
      <c r="J38" s="289"/>
      <c r="K38" s="289"/>
      <c r="L38" s="289"/>
    </row>
    <row r="39" spans="1:12" ht="15.95" customHeight="1">
      <c r="A39" s="285" t="s">
        <v>351</v>
      </c>
      <c r="B39" s="285"/>
      <c r="C39" s="285"/>
      <c r="D39" s="285"/>
      <c r="E39" s="285"/>
      <c r="F39" s="285"/>
      <c r="G39" s="289">
        <v>0.12</v>
      </c>
      <c r="H39" s="289"/>
      <c r="I39" s="289"/>
      <c r="J39" s="289"/>
      <c r="K39" s="289"/>
      <c r="L39" s="289"/>
    </row>
    <row r="40" spans="1:12" ht="15.95" customHeight="1">
      <c r="A40" s="285" t="s">
        <v>352</v>
      </c>
      <c r="B40" s="285"/>
      <c r="C40" s="285"/>
      <c r="D40" s="285"/>
      <c r="E40" s="285"/>
      <c r="F40" s="285"/>
      <c r="G40" s="289">
        <v>0.12</v>
      </c>
      <c r="H40" s="289"/>
      <c r="I40" s="289"/>
      <c r="J40" s="289"/>
      <c r="K40" s="289"/>
      <c r="L40" s="289"/>
    </row>
    <row r="41" spans="1:12" ht="15.75">
      <c r="A41" s="296" t="s">
        <v>354</v>
      </c>
      <c r="B41" s="296"/>
      <c r="C41" s="296"/>
      <c r="D41" s="296"/>
      <c r="E41" s="296"/>
      <c r="F41" s="296"/>
      <c r="G41" s="295">
        <v>100</v>
      </c>
      <c r="H41" s="295"/>
      <c r="I41" s="295"/>
      <c r="J41" s="295"/>
      <c r="K41" s="295"/>
      <c r="L41" s="295"/>
    </row>
    <row r="42" spans="1:12" ht="15.95" customHeight="1">
      <c r="A42" s="285" t="s">
        <v>348</v>
      </c>
      <c r="B42" s="285"/>
      <c r="C42" s="285"/>
      <c r="D42" s="285"/>
      <c r="E42" s="285"/>
      <c r="F42" s="285"/>
      <c r="G42" s="289"/>
      <c r="H42" s="289"/>
      <c r="I42" s="289"/>
      <c r="J42" s="289"/>
      <c r="K42" s="289"/>
      <c r="L42" s="289"/>
    </row>
    <row r="43" spans="1:12" ht="15.95" customHeight="1">
      <c r="A43" s="285" t="s">
        <v>355</v>
      </c>
      <c r="B43" s="285"/>
      <c r="C43" s="285"/>
      <c r="D43" s="285"/>
      <c r="E43" s="285"/>
      <c r="F43" s="285"/>
      <c r="G43" s="289"/>
      <c r="H43" s="289"/>
      <c r="I43" s="289"/>
      <c r="J43" s="289"/>
      <c r="K43" s="289"/>
      <c r="L43" s="289"/>
    </row>
    <row r="44" spans="1:12" ht="15.95" customHeight="1">
      <c r="A44" s="285" t="s">
        <v>356</v>
      </c>
      <c r="B44" s="285"/>
      <c r="C44" s="285"/>
      <c r="D44" s="285"/>
      <c r="E44" s="285"/>
      <c r="F44" s="285"/>
      <c r="G44" s="295">
        <v>100</v>
      </c>
      <c r="H44" s="295"/>
      <c r="I44" s="295"/>
      <c r="J44" s="295"/>
      <c r="K44" s="295"/>
      <c r="L44" s="295"/>
    </row>
    <row r="45" spans="1:12" ht="15.95" customHeight="1">
      <c r="A45" s="285" t="s">
        <v>357</v>
      </c>
      <c r="B45" s="285"/>
      <c r="C45" s="285"/>
      <c r="D45" s="285"/>
      <c r="E45" s="285"/>
      <c r="F45" s="285"/>
      <c r="G45" s="289"/>
      <c r="H45" s="289"/>
      <c r="I45" s="289"/>
      <c r="J45" s="289"/>
      <c r="K45" s="289"/>
      <c r="L45" s="289"/>
    </row>
    <row r="46" spans="1:12" ht="15.95" customHeight="1">
      <c r="A46" s="296" t="s">
        <v>358</v>
      </c>
      <c r="B46" s="296"/>
      <c r="C46" s="296"/>
      <c r="D46" s="296"/>
      <c r="E46" s="296"/>
      <c r="F46" s="296"/>
      <c r="G46" s="295">
        <v>100</v>
      </c>
      <c r="H46" s="295"/>
      <c r="I46" s="295"/>
      <c r="J46" s="295"/>
      <c r="K46" s="295"/>
      <c r="L46" s="295"/>
    </row>
    <row r="47" spans="1:12" ht="15.95" customHeight="1">
      <c r="A47" s="296" t="s">
        <v>359</v>
      </c>
      <c r="B47" s="296"/>
      <c r="C47" s="296"/>
      <c r="D47" s="296"/>
      <c r="E47" s="296"/>
      <c r="F47" s="296"/>
      <c r="G47" s="295"/>
      <c r="H47" s="295"/>
      <c r="I47" s="295"/>
      <c r="J47" s="295"/>
      <c r="K47" s="295"/>
      <c r="L47" s="295"/>
    </row>
    <row r="48" spans="1:12" ht="15.95" customHeight="1">
      <c r="A48" s="296" t="s">
        <v>360</v>
      </c>
      <c r="B48" s="296"/>
      <c r="C48" s="296"/>
      <c r="D48" s="296"/>
      <c r="E48" s="296"/>
      <c r="F48" s="296"/>
      <c r="G48" s="295">
        <v>100</v>
      </c>
      <c r="H48" s="295"/>
      <c r="I48" s="295"/>
      <c r="J48" s="295"/>
      <c r="K48" s="295"/>
      <c r="L48" s="295"/>
    </row>
    <row r="49" spans="1:12" ht="15.95" customHeight="1">
      <c r="A49" s="296" t="s">
        <v>361</v>
      </c>
      <c r="B49" s="296"/>
      <c r="C49" s="296"/>
      <c r="D49" s="296"/>
      <c r="E49" s="296"/>
      <c r="F49" s="296"/>
      <c r="G49" s="289"/>
      <c r="H49" s="289"/>
      <c r="I49" s="289"/>
      <c r="J49" s="289"/>
      <c r="K49" s="289"/>
      <c r="L49" s="289"/>
    </row>
    <row r="50" spans="1:12" ht="15.95" customHeight="1">
      <c r="A50" s="296" t="s">
        <v>362</v>
      </c>
      <c r="B50" s="296"/>
      <c r="C50" s="296"/>
      <c r="D50" s="296"/>
      <c r="E50" s="296"/>
      <c r="F50" s="296"/>
      <c r="G50" s="289"/>
      <c r="H50" s="289"/>
      <c r="I50" s="289"/>
      <c r="J50" s="289"/>
      <c r="K50" s="289"/>
      <c r="L50" s="289"/>
    </row>
    <row r="51" spans="1:12" ht="15.95" customHeight="1">
      <c r="A51" s="299" t="s">
        <v>363</v>
      </c>
      <c r="B51" s="299"/>
      <c r="C51" s="299"/>
      <c r="D51" s="299"/>
      <c r="E51" s="299"/>
      <c r="F51" s="299"/>
      <c r="G51" s="289" t="s">
        <v>502</v>
      </c>
      <c r="H51" s="289"/>
      <c r="I51" s="289"/>
      <c r="J51" s="289"/>
      <c r="K51" s="289"/>
      <c r="L51" s="289"/>
    </row>
    <row r="52" spans="1:12" ht="13.5" customHeight="1">
      <c r="A52" s="297" t="s">
        <v>364</v>
      </c>
      <c r="B52" s="297"/>
      <c r="C52" s="297"/>
      <c r="D52" s="297"/>
      <c r="E52" s="297"/>
      <c r="F52" s="297"/>
      <c r="G52" s="289"/>
      <c r="H52" s="289"/>
      <c r="I52" s="289"/>
      <c r="J52" s="289"/>
      <c r="K52" s="289"/>
      <c r="L52" s="289"/>
    </row>
    <row r="53" spans="1:12" ht="15.95" customHeight="1">
      <c r="A53" s="297" t="s">
        <v>365</v>
      </c>
      <c r="B53" s="297"/>
      <c r="C53" s="297"/>
      <c r="D53" s="297"/>
      <c r="E53" s="297"/>
      <c r="F53" s="297"/>
      <c r="G53" s="289"/>
      <c r="H53" s="289"/>
      <c r="I53" s="289"/>
      <c r="J53" s="289"/>
      <c r="K53" s="289"/>
      <c r="L53" s="289"/>
    </row>
    <row r="54" spans="1:12" ht="13.5" customHeight="1">
      <c r="A54" s="297" t="s">
        <v>366</v>
      </c>
      <c r="B54" s="297"/>
      <c r="C54" s="297"/>
      <c r="D54" s="297"/>
      <c r="E54" s="297"/>
      <c r="F54" s="297"/>
      <c r="G54" s="289"/>
      <c r="H54" s="289"/>
      <c r="I54" s="289"/>
      <c r="J54" s="289"/>
      <c r="K54" s="289"/>
      <c r="L54" s="289"/>
    </row>
    <row r="55" spans="1:12" ht="15.95" customHeight="1">
      <c r="A55" s="298" t="s">
        <v>367</v>
      </c>
      <c r="B55" s="298"/>
      <c r="C55" s="298"/>
      <c r="D55" s="298"/>
      <c r="E55" s="298"/>
      <c r="F55" s="298"/>
      <c r="G55" s="289" t="s">
        <v>513</v>
      </c>
      <c r="H55" s="289"/>
      <c r="I55" s="289"/>
      <c r="J55" s="289"/>
      <c r="K55" s="289"/>
      <c r="L55" s="289"/>
    </row>
    <row r="56" spans="1:12" ht="15.75">
      <c r="A56" s="285" t="s">
        <v>368</v>
      </c>
      <c r="B56" s="285"/>
      <c r="C56" s="285"/>
      <c r="D56" s="285"/>
      <c r="E56" s="285"/>
      <c r="F56" s="285"/>
      <c r="G56" s="289"/>
      <c r="H56" s="289"/>
      <c r="I56" s="289"/>
      <c r="J56" s="289"/>
      <c r="K56" s="289"/>
      <c r="L56" s="289"/>
    </row>
    <row r="57" spans="1:12" ht="15.75">
      <c r="A57" s="296" t="s">
        <v>369</v>
      </c>
      <c r="B57" s="296"/>
      <c r="C57" s="296"/>
      <c r="D57" s="296"/>
      <c r="E57" s="296"/>
      <c r="F57" s="296"/>
      <c r="G57" s="289"/>
      <c r="H57" s="289"/>
      <c r="I57" s="289"/>
      <c r="J57" s="289"/>
      <c r="K57" s="289"/>
      <c r="L57" s="289"/>
    </row>
    <row r="58" spans="1:12" ht="15.95" customHeight="1">
      <c r="A58" s="285" t="s">
        <v>348</v>
      </c>
      <c r="B58" s="285"/>
      <c r="C58" s="285"/>
      <c r="D58" s="285"/>
      <c r="E58" s="285"/>
      <c r="F58" s="285"/>
      <c r="G58" s="289"/>
      <c r="H58" s="289"/>
      <c r="I58" s="289"/>
      <c r="J58" s="289"/>
      <c r="K58" s="289"/>
      <c r="L58" s="289"/>
    </row>
    <row r="59" spans="1:12" ht="15.95" customHeight="1">
      <c r="A59" s="285" t="s">
        <v>370</v>
      </c>
      <c r="B59" s="285"/>
      <c r="C59" s="285"/>
      <c r="D59" s="285"/>
      <c r="E59" s="285"/>
      <c r="F59" s="285"/>
      <c r="G59" s="289"/>
      <c r="H59" s="289"/>
      <c r="I59" s="289"/>
      <c r="J59" s="289"/>
      <c r="K59" s="289"/>
      <c r="L59" s="289"/>
    </row>
    <row r="60" spans="1:12" ht="15.95" customHeight="1">
      <c r="A60" s="285" t="s">
        <v>371</v>
      </c>
      <c r="B60" s="285"/>
      <c r="C60" s="285"/>
      <c r="D60" s="285"/>
      <c r="E60" s="285"/>
      <c r="F60" s="285"/>
      <c r="G60" s="289"/>
      <c r="H60" s="289"/>
      <c r="I60" s="289"/>
      <c r="J60" s="289"/>
      <c r="K60" s="289"/>
      <c r="L60" s="289"/>
    </row>
    <row r="61" spans="1:12" ht="15.95" customHeight="1">
      <c r="A61" s="296" t="s">
        <v>372</v>
      </c>
      <c r="B61" s="296"/>
      <c r="C61" s="296"/>
      <c r="D61" s="296"/>
      <c r="E61" s="296"/>
      <c r="F61" s="296"/>
      <c r="G61" s="289"/>
      <c r="H61" s="289"/>
      <c r="I61" s="289"/>
      <c r="J61" s="289"/>
      <c r="K61" s="289"/>
      <c r="L61" s="289"/>
    </row>
    <row r="62" spans="1:12" ht="15.95" customHeight="1">
      <c r="A62" s="296" t="s">
        <v>373</v>
      </c>
      <c r="B62" s="296"/>
      <c r="C62" s="296"/>
      <c r="D62" s="296"/>
      <c r="E62" s="296"/>
      <c r="F62" s="296"/>
      <c r="G62" s="289"/>
      <c r="H62" s="289"/>
      <c r="I62" s="289"/>
      <c r="J62" s="289"/>
      <c r="K62" s="289"/>
      <c r="L62" s="289"/>
    </row>
    <row r="63" spans="1:12" ht="15.95" customHeight="1">
      <c r="A63" s="299" t="s">
        <v>374</v>
      </c>
      <c r="B63" s="299"/>
      <c r="C63" s="299"/>
      <c r="D63" s="299"/>
      <c r="E63" s="299"/>
      <c r="F63" s="299"/>
      <c r="G63" s="300">
        <v>43193</v>
      </c>
      <c r="H63" s="300"/>
      <c r="I63" s="300"/>
      <c r="J63" s="300"/>
      <c r="K63" s="300"/>
      <c r="L63" s="300"/>
    </row>
    <row r="64" spans="1:12" ht="15.95" customHeight="1">
      <c r="A64" s="297" t="s">
        <v>375</v>
      </c>
      <c r="B64" s="297"/>
      <c r="C64" s="297"/>
      <c r="D64" s="297"/>
      <c r="E64" s="297"/>
      <c r="F64" s="297"/>
      <c r="G64" s="289"/>
      <c r="H64" s="289"/>
      <c r="I64" s="289"/>
      <c r="J64" s="289"/>
      <c r="K64" s="289"/>
      <c r="L64" s="289"/>
    </row>
    <row r="65" spans="1:12" ht="15.95" customHeight="1">
      <c r="A65" s="298" t="s">
        <v>376</v>
      </c>
      <c r="B65" s="298"/>
      <c r="C65" s="298"/>
      <c r="D65" s="298"/>
      <c r="E65" s="298"/>
      <c r="F65" s="298"/>
      <c r="G65" s="289"/>
      <c r="H65" s="289"/>
      <c r="I65" s="289"/>
      <c r="J65" s="289"/>
      <c r="K65" s="289"/>
      <c r="L65" s="289"/>
    </row>
    <row r="66" spans="1:12" ht="15.75">
      <c r="A66" s="296" t="s">
        <v>377</v>
      </c>
      <c r="B66" s="296"/>
      <c r="C66" s="296"/>
      <c r="D66" s="296"/>
      <c r="E66" s="296"/>
      <c r="F66" s="296"/>
      <c r="G66" s="289"/>
      <c r="H66" s="289"/>
      <c r="I66" s="289"/>
      <c r="J66" s="289"/>
      <c r="K66" s="289"/>
      <c r="L66" s="289"/>
    </row>
    <row r="67" spans="1:12" ht="15.75">
      <c r="A67" s="296" t="s">
        <v>378</v>
      </c>
      <c r="B67" s="296"/>
      <c r="C67" s="296"/>
      <c r="D67" s="296"/>
      <c r="E67" s="296"/>
      <c r="F67" s="296"/>
      <c r="G67" s="289"/>
      <c r="H67" s="289"/>
      <c r="I67" s="289"/>
      <c r="J67" s="289"/>
      <c r="K67" s="289"/>
      <c r="L67" s="289"/>
    </row>
    <row r="68" spans="1:12" ht="15" customHeight="1">
      <c r="A68" s="299" t="s">
        <v>379</v>
      </c>
      <c r="B68" s="299"/>
      <c r="C68" s="299"/>
      <c r="D68" s="299"/>
      <c r="E68" s="299"/>
      <c r="F68" s="299"/>
      <c r="G68" s="302" t="s">
        <v>27</v>
      </c>
      <c r="H68" s="303"/>
      <c r="I68" s="303"/>
      <c r="J68" s="303"/>
      <c r="K68" s="303"/>
      <c r="L68" s="304"/>
    </row>
    <row r="69" spans="1:12" ht="15" customHeight="1">
      <c r="A69" s="297" t="s">
        <v>380</v>
      </c>
      <c r="B69" s="297"/>
      <c r="C69" s="297"/>
      <c r="D69" s="297"/>
      <c r="E69" s="297"/>
      <c r="F69" s="297"/>
      <c r="G69" s="305"/>
      <c r="H69" s="306"/>
      <c r="I69" s="306"/>
      <c r="J69" s="306"/>
      <c r="K69" s="306"/>
      <c r="L69" s="307"/>
    </row>
    <row r="70" spans="1:12" ht="15" customHeight="1">
      <c r="A70" s="297" t="s">
        <v>381</v>
      </c>
      <c r="B70" s="297"/>
      <c r="C70" s="297"/>
      <c r="D70" s="297"/>
      <c r="E70" s="297"/>
      <c r="F70" s="297"/>
      <c r="G70" s="305"/>
      <c r="H70" s="306"/>
      <c r="I70" s="306"/>
      <c r="J70" s="306"/>
      <c r="K70" s="306"/>
      <c r="L70" s="307"/>
    </row>
    <row r="71" spans="1:12" ht="15" customHeight="1">
      <c r="A71" s="297" t="s">
        <v>382</v>
      </c>
      <c r="B71" s="297"/>
      <c r="C71" s="297"/>
      <c r="D71" s="297"/>
      <c r="E71" s="297"/>
      <c r="F71" s="297"/>
      <c r="G71" s="305"/>
      <c r="H71" s="306"/>
      <c r="I71" s="306"/>
      <c r="J71" s="306"/>
      <c r="K71" s="306"/>
      <c r="L71" s="307"/>
    </row>
    <row r="72" spans="1:12" ht="15" customHeight="1">
      <c r="A72" s="298" t="s">
        <v>383</v>
      </c>
      <c r="B72" s="298"/>
      <c r="C72" s="298"/>
      <c r="D72" s="298"/>
      <c r="E72" s="298"/>
      <c r="F72" s="298"/>
      <c r="G72" s="308"/>
      <c r="H72" s="309"/>
      <c r="I72" s="309"/>
      <c r="J72" s="309"/>
      <c r="K72" s="309"/>
      <c r="L72" s="310"/>
    </row>
    <row r="76" spans="1:12" ht="15.75">
      <c r="A76" s="301" t="s">
        <v>488</v>
      </c>
      <c r="B76" s="301"/>
      <c r="C76" s="301"/>
      <c r="D76" s="301"/>
      <c r="E76" s="301"/>
      <c r="F76" s="301"/>
      <c r="G76" s="301"/>
      <c r="H76" s="301"/>
      <c r="I76" s="301"/>
      <c r="J76" s="301"/>
      <c r="K76" s="301"/>
      <c r="L76" s="301"/>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H3" sqref="H3"/>
    </sheetView>
  </sheetViews>
  <sheetFormatPr defaultRowHeight="15"/>
  <sheetData>
    <row r="1" spans="1:14" ht="18.75">
      <c r="A1" s="157" t="s">
        <v>489</v>
      </c>
    </row>
    <row r="2" spans="1:14">
      <c r="A2" s="12"/>
    </row>
    <row r="3" spans="1:14" ht="15.75">
      <c r="A3" s="158" t="s">
        <v>490</v>
      </c>
    </row>
    <row r="5" spans="1:14">
      <c r="A5" s="311" t="s">
        <v>491</v>
      </c>
      <c r="B5" s="311"/>
      <c r="C5" s="311"/>
      <c r="D5" s="311"/>
      <c r="E5" s="311"/>
      <c r="F5" s="311"/>
      <c r="G5" s="311"/>
      <c r="H5" s="311"/>
      <c r="I5" s="311"/>
      <c r="J5" s="311"/>
      <c r="K5" s="311"/>
      <c r="L5" s="311"/>
      <c r="M5" s="311"/>
      <c r="N5" s="31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70" t="s">
        <v>514</v>
      </c>
      <c r="C4" s="170"/>
      <c r="D4" s="170"/>
      <c r="E4" s="170"/>
      <c r="F4" s="170"/>
      <c r="G4" s="170"/>
      <c r="H4" s="170"/>
      <c r="I4" s="170"/>
      <c r="J4" s="170"/>
      <c r="K4" s="170"/>
      <c r="L4" s="170"/>
      <c r="M4" s="170"/>
      <c r="N4" s="170"/>
      <c r="O4" s="170"/>
      <c r="P4" s="170"/>
      <c r="Q4" s="170"/>
      <c r="R4" s="170"/>
      <c r="S4" s="170"/>
      <c r="T4" s="170"/>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c r="A9" s="167" t="s">
        <v>4</v>
      </c>
      <c r="B9" s="167"/>
      <c r="C9" s="167"/>
      <c r="D9" s="167"/>
      <c r="E9" s="167"/>
      <c r="F9" s="167"/>
      <c r="G9" s="167"/>
      <c r="H9" s="167"/>
      <c r="I9" s="167"/>
      <c r="J9" s="167"/>
      <c r="K9" s="167"/>
      <c r="L9" s="167"/>
      <c r="M9" s="167"/>
      <c r="N9" s="167"/>
      <c r="O9" s="167"/>
      <c r="P9" s="167"/>
      <c r="Q9" s="167"/>
      <c r="R9" s="167"/>
      <c r="S9" s="167"/>
      <c r="T9" s="167"/>
    </row>
    <row r="11" spans="1:20" s="1" customFormat="1">
      <c r="A11" s="170" t="str">
        <f>'1. паспорт местоположение '!A11:C11</f>
        <v>I_Пр_ОС_17422.03</v>
      </c>
      <c r="B11" s="170"/>
      <c r="C11" s="170"/>
      <c r="D11" s="170"/>
      <c r="E11" s="170"/>
      <c r="F11" s="170"/>
      <c r="G11" s="170"/>
      <c r="H11" s="170"/>
      <c r="I11" s="170"/>
      <c r="J11" s="170"/>
      <c r="K11" s="170"/>
      <c r="L11" s="170"/>
      <c r="M11" s="170"/>
      <c r="N11" s="170"/>
      <c r="O11" s="170"/>
      <c r="P11" s="170"/>
      <c r="Q11" s="170"/>
      <c r="R11" s="170"/>
      <c r="S11" s="170"/>
      <c r="T11" s="170"/>
    </row>
    <row r="12" spans="1:20" s="1" customFormat="1">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c r="A14" s="166" t="str">
        <f>'1. паспорт местоположение '!A14:C14</f>
        <v>Комплектное испытательное устройство для проверки автоматических выключателей до 12 КА  "Сатурн - М1</v>
      </c>
      <c r="B14" s="166" t="s">
        <v>414</v>
      </c>
      <c r="C14" s="166" t="s">
        <v>414</v>
      </c>
      <c r="D14" s="166" t="s">
        <v>414</v>
      </c>
      <c r="E14" s="166" t="s">
        <v>414</v>
      </c>
      <c r="F14" s="166" t="s">
        <v>414</v>
      </c>
      <c r="G14" s="166" t="s">
        <v>414</v>
      </c>
      <c r="H14" s="166" t="s">
        <v>414</v>
      </c>
      <c r="I14" s="166" t="s">
        <v>414</v>
      </c>
      <c r="J14" s="166" t="s">
        <v>414</v>
      </c>
      <c r="K14" s="166" t="s">
        <v>414</v>
      </c>
      <c r="L14" s="166" t="s">
        <v>414</v>
      </c>
      <c r="M14" s="166" t="s">
        <v>414</v>
      </c>
      <c r="N14" s="166" t="s">
        <v>414</v>
      </c>
      <c r="O14" s="166" t="s">
        <v>414</v>
      </c>
      <c r="P14" s="166" t="s">
        <v>414</v>
      </c>
      <c r="Q14" s="166" t="s">
        <v>414</v>
      </c>
      <c r="R14" s="166" t="s">
        <v>414</v>
      </c>
      <c r="S14" s="166" t="s">
        <v>414</v>
      </c>
      <c r="T14" s="166" t="s">
        <v>414</v>
      </c>
    </row>
    <row r="15" spans="1:20" s="1" customFormat="1">
      <c r="A15" s="167" t="s">
        <v>6</v>
      </c>
      <c r="B15" s="167"/>
      <c r="C15" s="167"/>
      <c r="D15" s="167"/>
      <c r="E15" s="167"/>
      <c r="F15" s="167"/>
      <c r="G15" s="167"/>
      <c r="H15" s="167"/>
      <c r="I15" s="167"/>
      <c r="J15" s="167"/>
      <c r="K15" s="167"/>
      <c r="L15" s="167"/>
      <c r="M15" s="167"/>
      <c r="N15" s="167"/>
      <c r="O15" s="167"/>
      <c r="P15" s="167"/>
      <c r="Q15" s="167"/>
      <c r="R15" s="167"/>
      <c r="S15" s="167"/>
      <c r="T15" s="167"/>
    </row>
    <row r="16" spans="1:20" ht="18.75">
      <c r="B16" s="172" t="s">
        <v>38</v>
      </c>
      <c r="C16" s="172"/>
      <c r="D16" s="172"/>
      <c r="E16" s="172"/>
      <c r="F16" s="172"/>
      <c r="G16" s="172"/>
      <c r="H16" s="172"/>
      <c r="I16" s="172"/>
      <c r="J16" s="172"/>
      <c r="K16" s="172"/>
      <c r="L16" s="172"/>
      <c r="M16" s="172"/>
      <c r="N16" s="172"/>
      <c r="O16" s="172"/>
      <c r="P16" s="172"/>
      <c r="Q16" s="172"/>
      <c r="R16" s="172"/>
      <c r="S16" s="172"/>
      <c r="T16" s="172"/>
    </row>
    <row r="18" spans="2:20" s="1" customFormat="1">
      <c r="B18" s="171" t="s">
        <v>8</v>
      </c>
      <c r="C18" s="171" t="s">
        <v>39</v>
      </c>
      <c r="D18" s="171" t="s">
        <v>40</v>
      </c>
      <c r="E18" s="171" t="s">
        <v>41</v>
      </c>
      <c r="F18" s="171" t="s">
        <v>42</v>
      </c>
      <c r="G18" s="171" t="s">
        <v>43</v>
      </c>
      <c r="H18" s="171" t="s">
        <v>44</v>
      </c>
      <c r="I18" s="171" t="s">
        <v>45</v>
      </c>
      <c r="J18" s="171" t="s">
        <v>46</v>
      </c>
      <c r="K18" s="171" t="s">
        <v>47</v>
      </c>
      <c r="L18" s="171" t="s">
        <v>48</v>
      </c>
      <c r="M18" s="171" t="s">
        <v>49</v>
      </c>
      <c r="N18" s="171" t="s">
        <v>50</v>
      </c>
      <c r="O18" s="171" t="s">
        <v>51</v>
      </c>
      <c r="P18" s="171" t="s">
        <v>52</v>
      </c>
      <c r="Q18" s="171" t="s">
        <v>53</v>
      </c>
      <c r="R18" s="171" t="s">
        <v>54</v>
      </c>
      <c r="S18" s="171"/>
      <c r="T18" s="171" t="s">
        <v>55</v>
      </c>
    </row>
    <row r="19" spans="2:20" s="1" customFormat="1" ht="155.25" customHeight="1">
      <c r="B19" s="171"/>
      <c r="C19" s="171"/>
      <c r="D19" s="171"/>
      <c r="E19" s="171"/>
      <c r="F19" s="171"/>
      <c r="G19" s="171"/>
      <c r="H19" s="171"/>
      <c r="I19" s="171"/>
      <c r="J19" s="171"/>
      <c r="K19" s="171"/>
      <c r="L19" s="171"/>
      <c r="M19" s="171"/>
      <c r="N19" s="171"/>
      <c r="O19" s="171"/>
      <c r="P19" s="171"/>
      <c r="Q19" s="171"/>
      <c r="R19" s="4" t="s">
        <v>56</v>
      </c>
      <c r="S19" s="4" t="s">
        <v>57</v>
      </c>
      <c r="T19" s="17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70" t="s">
        <v>514</v>
      </c>
      <c r="C4" s="170"/>
      <c r="D4" s="170"/>
      <c r="E4" s="170"/>
      <c r="F4" s="170"/>
      <c r="G4" s="170"/>
      <c r="H4" s="170"/>
      <c r="I4" s="170"/>
      <c r="J4" s="170"/>
      <c r="K4" s="170"/>
      <c r="L4" s="170"/>
      <c r="M4" s="170"/>
      <c r="N4" s="170"/>
      <c r="O4" s="170"/>
      <c r="P4" s="170"/>
      <c r="Q4" s="170"/>
      <c r="R4" s="170"/>
      <c r="S4" s="170"/>
      <c r="T4" s="170"/>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ht="15.7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c r="A9" s="167" t="s">
        <v>4</v>
      </c>
      <c r="B9" s="167"/>
      <c r="C9" s="167"/>
      <c r="D9" s="167"/>
      <c r="E9" s="167"/>
      <c r="F9" s="167"/>
      <c r="G9" s="167"/>
      <c r="H9" s="167"/>
      <c r="I9" s="167"/>
      <c r="J9" s="167"/>
      <c r="K9" s="167"/>
      <c r="L9" s="167"/>
      <c r="M9" s="167"/>
      <c r="N9" s="167"/>
      <c r="O9" s="167"/>
      <c r="P9" s="167"/>
      <c r="Q9" s="167"/>
      <c r="R9" s="167"/>
      <c r="S9" s="167"/>
      <c r="T9" s="167"/>
    </row>
    <row r="11" spans="1:20" s="1" customFormat="1" ht="15.75">
      <c r="A11" s="170" t="str">
        <f>'1. паспорт местоположение '!A11:C11</f>
        <v>I_Пр_ОС_17422.03</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75" customHeight="1">
      <c r="A14" s="166" t="str">
        <f>'1. паспорт местоположение '!A14:C14</f>
        <v>Комплектное испытательное устройство для проверки автоматических выключателей до 12 КА  "Сатурн - М1</v>
      </c>
      <c r="B14" s="166"/>
      <c r="C14" s="166"/>
      <c r="D14" s="166"/>
      <c r="E14" s="166"/>
      <c r="F14" s="166"/>
      <c r="G14" s="166"/>
      <c r="H14" s="166"/>
      <c r="I14" s="166"/>
      <c r="J14" s="166"/>
      <c r="K14" s="166"/>
      <c r="L14" s="166"/>
      <c r="M14" s="166"/>
      <c r="N14" s="166"/>
      <c r="O14" s="166"/>
      <c r="P14" s="166"/>
      <c r="Q14" s="166"/>
      <c r="R14" s="166"/>
      <c r="S14" s="166"/>
      <c r="T14" s="166"/>
    </row>
    <row r="15" spans="1:20" s="1" customFormat="1" ht="15.75">
      <c r="A15" s="167" t="s">
        <v>6</v>
      </c>
      <c r="B15" s="167"/>
      <c r="C15" s="167"/>
      <c r="D15" s="167"/>
      <c r="E15" s="167"/>
      <c r="F15" s="167"/>
      <c r="G15" s="167"/>
      <c r="H15" s="167"/>
      <c r="I15" s="167"/>
      <c r="J15" s="167"/>
      <c r="K15" s="167"/>
      <c r="L15" s="167"/>
      <c r="M15" s="167"/>
      <c r="N15" s="167"/>
      <c r="O15" s="167"/>
      <c r="P15" s="167"/>
      <c r="Q15" s="167"/>
      <c r="R15" s="167"/>
      <c r="S15" s="167"/>
      <c r="T15" s="167"/>
    </row>
    <row r="17" spans="1:20" s="10" customFormat="1" ht="18.75">
      <c r="A17" s="168" t="s">
        <v>58</v>
      </c>
      <c r="B17" s="168"/>
      <c r="C17" s="168"/>
      <c r="D17" s="168"/>
      <c r="E17" s="168"/>
      <c r="F17" s="168"/>
      <c r="G17" s="168"/>
      <c r="H17" s="168"/>
      <c r="I17" s="168"/>
      <c r="J17" s="168"/>
      <c r="K17" s="168"/>
      <c r="L17" s="168"/>
      <c r="M17" s="168"/>
      <c r="N17" s="168"/>
      <c r="O17" s="168"/>
      <c r="P17" s="168"/>
      <c r="Q17" s="168"/>
      <c r="R17" s="168"/>
      <c r="S17" s="168"/>
      <c r="T17" s="168"/>
    </row>
    <row r="18" spans="1:20" s="1" customFormat="1" ht="15.75"/>
    <row r="19" spans="1:20" s="1" customFormat="1" ht="15.75">
      <c r="A19" s="171" t="s">
        <v>8</v>
      </c>
      <c r="B19" s="171" t="s">
        <v>59</v>
      </c>
      <c r="C19" s="171"/>
      <c r="D19" s="171" t="s">
        <v>60</v>
      </c>
      <c r="E19" s="171" t="s">
        <v>61</v>
      </c>
      <c r="F19" s="171"/>
      <c r="G19" s="171" t="s">
        <v>62</v>
      </c>
      <c r="H19" s="171"/>
      <c r="I19" s="171" t="s">
        <v>63</v>
      </c>
      <c r="J19" s="171"/>
      <c r="K19" s="171" t="s">
        <v>64</v>
      </c>
      <c r="L19" s="171" t="s">
        <v>65</v>
      </c>
      <c r="M19" s="171"/>
      <c r="N19" s="171" t="s">
        <v>66</v>
      </c>
      <c r="O19" s="171"/>
      <c r="P19" s="171" t="s">
        <v>67</v>
      </c>
      <c r="Q19" s="171" t="s">
        <v>68</v>
      </c>
      <c r="R19" s="171"/>
      <c r="S19" s="171" t="s">
        <v>69</v>
      </c>
      <c r="T19" s="171"/>
    </row>
    <row r="20" spans="1:20" s="1" customFormat="1" ht="94.5">
      <c r="A20" s="171"/>
      <c r="B20" s="171"/>
      <c r="C20" s="171"/>
      <c r="D20" s="171"/>
      <c r="E20" s="171"/>
      <c r="F20" s="171"/>
      <c r="G20" s="171"/>
      <c r="H20" s="171"/>
      <c r="I20" s="171"/>
      <c r="J20" s="171"/>
      <c r="K20" s="171"/>
      <c r="L20" s="171"/>
      <c r="M20" s="171"/>
      <c r="N20" s="171"/>
      <c r="O20" s="171"/>
      <c r="P20" s="171"/>
      <c r="Q20" s="4" t="s">
        <v>70</v>
      </c>
      <c r="R20" s="4" t="s">
        <v>71</v>
      </c>
      <c r="S20" s="4" t="s">
        <v>72</v>
      </c>
      <c r="T20" s="4" t="s">
        <v>73</v>
      </c>
    </row>
    <row r="21" spans="1:20" s="1" customFormat="1" ht="15.75">
      <c r="A21" s="171"/>
      <c r="B21" s="4" t="s">
        <v>74</v>
      </c>
      <c r="C21" s="4" t="s">
        <v>75</v>
      </c>
      <c r="D21" s="17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70" t="s">
        <v>514</v>
      </c>
      <c r="C4" s="170"/>
      <c r="D4" s="170"/>
      <c r="E4" s="170"/>
      <c r="F4" s="170"/>
      <c r="G4" s="170"/>
      <c r="H4" s="170"/>
      <c r="I4" s="170"/>
      <c r="J4" s="170"/>
      <c r="K4" s="170"/>
      <c r="L4" s="170"/>
      <c r="M4" s="170"/>
      <c r="N4" s="170"/>
      <c r="O4" s="170"/>
      <c r="P4" s="170"/>
      <c r="Q4" s="170"/>
      <c r="R4" s="170"/>
      <c r="S4" s="170"/>
      <c r="T4" s="170"/>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ht="15.7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c r="A9" s="167" t="s">
        <v>4</v>
      </c>
      <c r="B9" s="167"/>
      <c r="C9" s="167"/>
      <c r="D9" s="167"/>
      <c r="E9" s="167"/>
      <c r="F9" s="167"/>
      <c r="G9" s="167"/>
      <c r="H9" s="167"/>
      <c r="I9" s="167"/>
      <c r="J9" s="167"/>
      <c r="K9" s="167"/>
      <c r="L9" s="167"/>
      <c r="M9" s="167"/>
      <c r="N9" s="167"/>
      <c r="O9" s="167"/>
      <c r="P9" s="167"/>
      <c r="Q9" s="167"/>
      <c r="R9" s="167"/>
      <c r="S9" s="167"/>
      <c r="T9" s="167"/>
    </row>
    <row r="11" spans="1:20" s="1" customFormat="1" ht="15.75">
      <c r="A11" s="170" t="str">
        <f>'1. паспорт местоположение '!A11:C11</f>
        <v>I_Пр_ОС_17422.03</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75">
      <c r="A14" s="166" t="str">
        <f>'1. паспорт местоположение '!A14:C14</f>
        <v>Комплектное испытательное устройство для проверки автоматических выключателей до 12 КА  "Сатурн - М1</v>
      </c>
      <c r="B14" s="166" t="s">
        <v>414</v>
      </c>
      <c r="C14" s="166" t="s">
        <v>414</v>
      </c>
      <c r="D14" s="166" t="s">
        <v>414</v>
      </c>
      <c r="E14" s="166" t="s">
        <v>414</v>
      </c>
      <c r="F14" s="166" t="s">
        <v>414</v>
      </c>
      <c r="G14" s="166" t="s">
        <v>414</v>
      </c>
      <c r="H14" s="166" t="s">
        <v>414</v>
      </c>
      <c r="I14" s="166" t="s">
        <v>414</v>
      </c>
      <c r="J14" s="166" t="s">
        <v>414</v>
      </c>
      <c r="K14" s="166" t="s">
        <v>414</v>
      </c>
      <c r="L14" s="166" t="s">
        <v>414</v>
      </c>
      <c r="M14" s="166" t="s">
        <v>414</v>
      </c>
      <c r="N14" s="166" t="s">
        <v>414</v>
      </c>
      <c r="O14" s="166" t="s">
        <v>414</v>
      </c>
      <c r="P14" s="166" t="s">
        <v>414</v>
      </c>
      <c r="Q14" s="166" t="s">
        <v>414</v>
      </c>
      <c r="R14" s="166" t="s">
        <v>414</v>
      </c>
      <c r="S14" s="166" t="s">
        <v>414</v>
      </c>
      <c r="T14" s="166" t="s">
        <v>414</v>
      </c>
    </row>
    <row r="15" spans="1:20" s="1" customFormat="1" ht="15.75">
      <c r="A15" s="167" t="s">
        <v>6</v>
      </c>
      <c r="B15" s="167"/>
      <c r="C15" s="167"/>
      <c r="D15" s="167"/>
      <c r="E15" s="167"/>
      <c r="F15" s="167"/>
      <c r="G15" s="167"/>
      <c r="H15" s="167"/>
      <c r="I15" s="167"/>
      <c r="J15" s="167"/>
      <c r="K15" s="167"/>
      <c r="L15" s="167"/>
      <c r="M15" s="167"/>
      <c r="N15" s="167"/>
      <c r="O15" s="167"/>
      <c r="P15" s="167"/>
      <c r="Q15" s="167"/>
      <c r="R15" s="167"/>
      <c r="S15" s="167"/>
      <c r="T15" s="167"/>
    </row>
    <row r="17" spans="1:27" s="10" customFormat="1" ht="18.75">
      <c r="A17" s="168" t="s">
        <v>76</v>
      </c>
      <c r="B17" s="168"/>
      <c r="C17" s="168"/>
      <c r="D17" s="168"/>
      <c r="E17" s="168"/>
      <c r="F17" s="168"/>
      <c r="G17" s="168"/>
      <c r="H17" s="168"/>
      <c r="I17" s="168"/>
      <c r="J17" s="168"/>
      <c r="K17" s="168"/>
      <c r="L17" s="168"/>
      <c r="M17" s="168"/>
      <c r="N17" s="168"/>
      <c r="O17" s="168"/>
      <c r="P17" s="168"/>
      <c r="Q17" s="168"/>
      <c r="R17" s="168"/>
      <c r="S17" s="168"/>
      <c r="T17" s="168"/>
    </row>
    <row r="19" spans="1:27" s="1" customFormat="1" ht="31.15" customHeight="1">
      <c r="A19" s="171" t="s">
        <v>8</v>
      </c>
      <c r="B19" s="171" t="s">
        <v>77</v>
      </c>
      <c r="C19" s="171"/>
      <c r="D19" s="171" t="s">
        <v>78</v>
      </c>
      <c r="E19" s="171"/>
      <c r="F19" s="171" t="s">
        <v>48</v>
      </c>
      <c r="G19" s="171"/>
      <c r="H19" s="171"/>
      <c r="I19" s="171"/>
      <c r="J19" s="171" t="s">
        <v>79</v>
      </c>
      <c r="K19" s="171" t="s">
        <v>80</v>
      </c>
      <c r="L19" s="171"/>
      <c r="M19" s="171" t="s">
        <v>81</v>
      </c>
      <c r="N19" s="171"/>
      <c r="O19" s="171" t="s">
        <v>82</v>
      </c>
      <c r="P19" s="171"/>
      <c r="Q19" s="171" t="s">
        <v>83</v>
      </c>
      <c r="R19" s="171"/>
      <c r="S19" s="171" t="s">
        <v>84</v>
      </c>
      <c r="T19" s="171" t="s">
        <v>85</v>
      </c>
      <c r="U19" s="171" t="s">
        <v>86</v>
      </c>
      <c r="V19" s="171" t="s">
        <v>87</v>
      </c>
      <c r="W19" s="171"/>
      <c r="X19" s="171" t="s">
        <v>68</v>
      </c>
      <c r="Y19" s="171"/>
      <c r="Z19" s="171" t="s">
        <v>69</v>
      </c>
      <c r="AA19" s="171"/>
    </row>
    <row r="20" spans="1:27" s="1" customFormat="1" ht="110.25">
      <c r="A20" s="171"/>
      <c r="B20" s="171"/>
      <c r="C20" s="171"/>
      <c r="D20" s="171"/>
      <c r="E20" s="171"/>
      <c r="F20" s="171" t="s">
        <v>88</v>
      </c>
      <c r="G20" s="171"/>
      <c r="H20" s="171" t="s">
        <v>89</v>
      </c>
      <c r="I20" s="171"/>
      <c r="J20" s="171"/>
      <c r="K20" s="171"/>
      <c r="L20" s="171"/>
      <c r="M20" s="171"/>
      <c r="N20" s="171"/>
      <c r="O20" s="171"/>
      <c r="P20" s="171"/>
      <c r="Q20" s="171"/>
      <c r="R20" s="171"/>
      <c r="S20" s="171"/>
      <c r="T20" s="171"/>
      <c r="U20" s="171"/>
      <c r="V20" s="171"/>
      <c r="W20" s="171"/>
      <c r="X20" s="4" t="s">
        <v>70</v>
      </c>
      <c r="Y20" s="4" t="s">
        <v>71</v>
      </c>
      <c r="Z20" s="4" t="s">
        <v>72</v>
      </c>
      <c r="AA20" s="4" t="s">
        <v>73</v>
      </c>
    </row>
    <row r="21" spans="1:27" s="1" customFormat="1" ht="15.75">
      <c r="A21" s="17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465</v>
      </c>
    </row>
    <row r="2" spans="1:3">
      <c r="C2" s="105" t="s">
        <v>1</v>
      </c>
    </row>
    <row r="3" spans="1:3">
      <c r="C3" s="105" t="s">
        <v>458</v>
      </c>
    </row>
    <row r="6" spans="1:3" ht="18.75">
      <c r="A6" s="169" t="s">
        <v>3</v>
      </c>
      <c r="B6" s="169"/>
      <c r="C6" s="169"/>
    </row>
    <row r="8" spans="1:3">
      <c r="A8" s="170" t="str">
        <f>'1. паспорт местоположение '!A8:C8</f>
        <v>Акционерное общество "Мурманэнергосбыт"</v>
      </c>
      <c r="B8" s="170"/>
      <c r="C8" s="170"/>
    </row>
    <row r="9" spans="1:3">
      <c r="A9" s="167" t="s">
        <v>4</v>
      </c>
      <c r="B9" s="167"/>
      <c r="C9" s="167"/>
    </row>
    <row r="11" spans="1:3">
      <c r="A11" s="170" t="str">
        <f>'1. паспорт местоположение '!A11:C11</f>
        <v>I_Пр_ОС_17422.03</v>
      </c>
      <c r="B11" s="170"/>
      <c r="C11" s="170"/>
    </row>
    <row r="12" spans="1:3">
      <c r="A12" s="167" t="s">
        <v>5</v>
      </c>
      <c r="B12" s="167"/>
      <c r="C12" s="167"/>
    </row>
    <row r="14" spans="1:3" ht="21.75" customHeight="1">
      <c r="A14" s="166" t="str">
        <f>'1. паспорт местоположение '!A14:C14</f>
        <v>Комплектное испытательное устройство для проверки автоматических выключателей до 12 КА  "Сатурн - М1</v>
      </c>
      <c r="B14" s="166" t="s">
        <v>414</v>
      </c>
      <c r="C14" s="166" t="s">
        <v>414</v>
      </c>
    </row>
    <row r="15" spans="1:3" ht="15" customHeight="1">
      <c r="A15" s="167" t="s">
        <v>6</v>
      </c>
      <c r="B15" s="167"/>
      <c r="C15" s="167"/>
    </row>
    <row r="17" spans="1:3" ht="37.9" customHeight="1">
      <c r="A17" s="172" t="s">
        <v>90</v>
      </c>
      <c r="B17" s="172"/>
      <c r="C17" s="172"/>
    </row>
    <row r="19" spans="1:3" ht="15" customHeight="1">
      <c r="A19" s="2" t="s">
        <v>466</v>
      </c>
      <c r="B19" s="23" t="s">
        <v>9</v>
      </c>
      <c r="C19" s="23" t="s">
        <v>10</v>
      </c>
    </row>
    <row r="20" spans="1:3" ht="15" customHeight="1">
      <c r="A20" s="3">
        <v>1</v>
      </c>
      <c r="B20" s="3">
        <v>2</v>
      </c>
      <c r="C20" s="3">
        <v>3</v>
      </c>
    </row>
    <row r="21" spans="1:3" ht="36.7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126">
      <c r="A22" s="11">
        <v>2</v>
      </c>
      <c r="B22" s="113" t="s">
        <v>92</v>
      </c>
      <c r="C22" s="138" t="s">
        <v>496</v>
      </c>
    </row>
    <row r="23" spans="1:3" ht="47.25">
      <c r="A23" s="11">
        <v>3</v>
      </c>
      <c r="B23" s="113" t="s">
        <v>93</v>
      </c>
      <c r="C23" s="156" t="s">
        <v>495</v>
      </c>
    </row>
    <row r="24" spans="1:3" ht="15" customHeight="1">
      <c r="A24" s="11">
        <v>4</v>
      </c>
      <c r="B24" s="113" t="s">
        <v>94</v>
      </c>
      <c r="C24" s="136" t="s">
        <v>415</v>
      </c>
    </row>
    <row r="25" spans="1:3" ht="15" customHeight="1">
      <c r="A25" s="11">
        <v>5</v>
      </c>
      <c r="B25" s="113" t="s">
        <v>95</v>
      </c>
      <c r="C25" s="156" t="s">
        <v>494</v>
      </c>
    </row>
    <row r="26" spans="1:3" ht="47.25">
      <c r="A26" s="11">
        <v>6</v>
      </c>
      <c r="B26" s="113" t="s">
        <v>96</v>
      </c>
      <c r="C26" s="153" t="s">
        <v>497</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493</v>
      </c>
    </row>
    <row r="33" spans="1:26">
      <c r="A33" s="165" t="s">
        <v>482</v>
      </c>
      <c r="B33" s="165"/>
      <c r="C33" s="165"/>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465</v>
      </c>
      <c r="AA1" s="12"/>
    </row>
    <row r="2" spans="1:27" ht="15.75">
      <c r="X2" s="1" t="s">
        <v>1</v>
      </c>
      <c r="AA2" s="12"/>
    </row>
    <row r="3" spans="1:27" ht="15.75">
      <c r="X3" s="1" t="s">
        <v>458</v>
      </c>
      <c r="AA3" s="12"/>
    </row>
    <row r="5" spans="1:27" ht="15.75">
      <c r="A5" s="173" t="s">
        <v>514</v>
      </c>
      <c r="B5" s="173"/>
      <c r="C5" s="173"/>
      <c r="D5" s="173"/>
      <c r="E5" s="173"/>
      <c r="F5" s="173"/>
      <c r="G5" s="173"/>
      <c r="H5" s="173"/>
      <c r="I5" s="173"/>
      <c r="J5" s="173"/>
      <c r="K5" s="173"/>
      <c r="L5" s="173"/>
      <c r="M5" s="173"/>
      <c r="N5" s="173"/>
      <c r="O5" s="173"/>
      <c r="P5" s="173"/>
      <c r="Q5" s="173"/>
      <c r="R5" s="173"/>
      <c r="S5" s="173"/>
      <c r="T5" s="173"/>
      <c r="U5" s="173"/>
      <c r="V5" s="173"/>
      <c r="W5" s="173"/>
      <c r="X5" s="173"/>
      <c r="Y5" s="173"/>
      <c r="Z5" s="173"/>
    </row>
    <row r="7" spans="1:27" ht="18.75">
      <c r="A7" s="169" t="s">
        <v>3</v>
      </c>
      <c r="B7" s="169"/>
      <c r="C7" s="169"/>
      <c r="D7" s="169"/>
      <c r="E7" s="169"/>
      <c r="F7" s="169"/>
      <c r="G7" s="169"/>
      <c r="H7" s="169"/>
      <c r="I7" s="169"/>
      <c r="J7" s="169"/>
      <c r="K7" s="169"/>
      <c r="L7" s="169"/>
      <c r="M7" s="169"/>
      <c r="N7" s="169"/>
      <c r="O7" s="169"/>
      <c r="P7" s="169"/>
      <c r="Q7" s="169"/>
      <c r="R7" s="169"/>
      <c r="S7" s="169"/>
      <c r="T7" s="169"/>
      <c r="U7" s="169"/>
      <c r="V7" s="169"/>
      <c r="W7" s="169"/>
      <c r="X7" s="169"/>
      <c r="Y7" s="169"/>
      <c r="Z7" s="169"/>
    </row>
    <row r="9" spans="1:27" ht="15.75">
      <c r="A9" s="170" t="str">
        <f>'1. паспорт местоположение '!A8:C8</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row>
    <row r="10" spans="1:27" ht="15.7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row>
    <row r="12" spans="1:27" ht="15.75">
      <c r="A12" s="170" t="str">
        <f>'1. паспорт местоположение '!A11:C11</f>
        <v>I_Пр_ОС_17422.03</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row>
    <row r="13" spans="1:27" ht="15.7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row>
    <row r="15" spans="1:27">
      <c r="A15" s="166" t="str">
        <f>'1. паспорт местоположение '!A14:C14</f>
        <v>Комплектное испытательное устройство для проверки автоматических выключателей до 12 КА  "Сатурн - М1</v>
      </c>
      <c r="B15" s="166" t="s">
        <v>414</v>
      </c>
      <c r="C15" s="166" t="s">
        <v>414</v>
      </c>
      <c r="D15" s="166" t="s">
        <v>414</v>
      </c>
      <c r="E15" s="166" t="s">
        <v>414</v>
      </c>
      <c r="F15" s="166" t="s">
        <v>414</v>
      </c>
      <c r="G15" s="166" t="s">
        <v>414</v>
      </c>
      <c r="H15" s="166" t="s">
        <v>414</v>
      </c>
      <c r="I15" s="166" t="s">
        <v>414</v>
      </c>
      <c r="J15" s="166" t="s">
        <v>414</v>
      </c>
      <c r="K15" s="166" t="s">
        <v>414</v>
      </c>
      <c r="L15" s="166" t="s">
        <v>414</v>
      </c>
      <c r="M15" s="166" t="s">
        <v>414</v>
      </c>
      <c r="N15" s="166" t="s">
        <v>414</v>
      </c>
      <c r="O15" s="166" t="s">
        <v>414</v>
      </c>
      <c r="P15" s="166" t="s">
        <v>414</v>
      </c>
      <c r="Q15" s="166" t="s">
        <v>414</v>
      </c>
      <c r="R15" s="166" t="s">
        <v>414</v>
      </c>
      <c r="S15" s="166" t="s">
        <v>414</v>
      </c>
      <c r="T15" s="166" t="s">
        <v>414</v>
      </c>
      <c r="U15" s="166" t="s">
        <v>414</v>
      </c>
      <c r="V15" s="166" t="s">
        <v>414</v>
      </c>
      <c r="W15" s="166" t="s">
        <v>414</v>
      </c>
      <c r="X15" s="166" t="s">
        <v>414</v>
      </c>
      <c r="Y15" s="166" t="s">
        <v>414</v>
      </c>
      <c r="Z15" s="166" t="s">
        <v>414</v>
      </c>
    </row>
    <row r="16" spans="1:27" ht="15.7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row>
    <row r="17" spans="1:26" s="14" customFormat="1" ht="15.75">
      <c r="A17" s="13" t="s">
        <v>100</v>
      </c>
    </row>
    <row r="18" spans="1:26" s="14" customFormat="1" ht="15.75">
      <c r="A18" s="13"/>
    </row>
    <row r="19" spans="1:26" s="15" customFormat="1" ht="40.5" customHeight="1">
      <c r="A19" s="174" t="s">
        <v>101</v>
      </c>
      <c r="B19" s="174"/>
      <c r="C19" s="174"/>
      <c r="D19" s="174"/>
      <c r="E19" s="174"/>
      <c r="F19" s="174"/>
      <c r="G19" s="174"/>
      <c r="H19" s="174"/>
      <c r="I19" s="174"/>
      <c r="J19" s="174"/>
      <c r="K19" s="174"/>
      <c r="L19" s="174"/>
      <c r="M19" s="174"/>
      <c r="N19" s="174" t="s">
        <v>102</v>
      </c>
      <c r="O19" s="174"/>
      <c r="P19" s="174"/>
      <c r="Q19" s="174"/>
      <c r="R19" s="174"/>
      <c r="S19" s="174"/>
      <c r="T19" s="174"/>
      <c r="U19" s="174"/>
      <c r="V19" s="174"/>
      <c r="W19" s="174"/>
      <c r="X19" s="174"/>
      <c r="Y19" s="174"/>
      <c r="Z19" s="174"/>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483</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5" t="s">
        <v>484</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70" t="s">
        <v>514</v>
      </c>
      <c r="B5" s="170"/>
      <c r="C5" s="170"/>
      <c r="D5" s="170"/>
      <c r="E5" s="170"/>
      <c r="F5" s="170"/>
      <c r="G5" s="170"/>
      <c r="H5" s="170"/>
      <c r="I5" s="170"/>
      <c r="J5" s="170"/>
    </row>
    <row r="7" spans="1:10" ht="18.75">
      <c r="A7" s="169" t="s">
        <v>3</v>
      </c>
      <c r="B7" s="169"/>
      <c r="C7" s="169"/>
      <c r="D7" s="169"/>
      <c r="E7" s="169"/>
      <c r="F7" s="169"/>
      <c r="G7" s="169"/>
      <c r="H7" s="169"/>
      <c r="I7" s="169"/>
      <c r="J7" s="169"/>
    </row>
    <row r="9" spans="1:10" ht="15.75">
      <c r="A9" s="170" t="str">
        <f>'1. паспорт местоположение '!A8:C8</f>
        <v>Акционерное общество "Мурманэнергосбыт"</v>
      </c>
      <c r="B9" s="170"/>
      <c r="C9" s="170"/>
      <c r="D9" s="170"/>
      <c r="E9" s="170"/>
      <c r="F9" s="170"/>
      <c r="G9" s="170"/>
      <c r="H9" s="170"/>
      <c r="I9" s="170"/>
      <c r="J9" s="170"/>
    </row>
    <row r="10" spans="1:10" ht="15.75">
      <c r="A10" s="167" t="s">
        <v>4</v>
      </c>
      <c r="B10" s="167"/>
      <c r="C10" s="167"/>
      <c r="D10" s="167"/>
      <c r="E10" s="167"/>
      <c r="F10" s="167"/>
      <c r="G10" s="167"/>
      <c r="H10" s="167"/>
      <c r="I10" s="167"/>
      <c r="J10" s="167"/>
    </row>
    <row r="12" spans="1:10" ht="15.75">
      <c r="A12" s="170" t="str">
        <f>'1. паспорт местоположение '!A11:C11</f>
        <v>I_Пр_ОС_17422.03</v>
      </c>
      <c r="B12" s="170"/>
      <c r="C12" s="170"/>
      <c r="D12" s="170"/>
      <c r="E12" s="170"/>
      <c r="F12" s="170"/>
      <c r="G12" s="170"/>
      <c r="H12" s="170"/>
      <c r="I12" s="170"/>
      <c r="J12" s="170"/>
    </row>
    <row r="13" spans="1:10" ht="15.75">
      <c r="A13" s="167" t="s">
        <v>5</v>
      </c>
      <c r="B13" s="167"/>
      <c r="C13" s="167"/>
      <c r="D13" s="167"/>
      <c r="E13" s="167"/>
      <c r="F13" s="167"/>
      <c r="G13" s="167"/>
      <c r="H13" s="167"/>
      <c r="I13" s="167"/>
      <c r="J13" s="167"/>
    </row>
    <row r="15" spans="1:10" ht="15">
      <c r="A15" s="166" t="str">
        <f>'1. паспорт местоположение '!A14:C14</f>
        <v>Комплектное испытательное устройство для проверки автоматических выключателей до 12 КА  "Сатурн - М1</v>
      </c>
      <c r="B15" s="166" t="s">
        <v>414</v>
      </c>
      <c r="C15" s="166" t="s">
        <v>414</v>
      </c>
      <c r="D15" s="166" t="s">
        <v>414</v>
      </c>
      <c r="E15" s="166" t="s">
        <v>414</v>
      </c>
      <c r="F15" s="166" t="s">
        <v>414</v>
      </c>
      <c r="G15" s="166" t="s">
        <v>414</v>
      </c>
      <c r="H15" s="166" t="s">
        <v>414</v>
      </c>
      <c r="I15" s="166" t="s">
        <v>414</v>
      </c>
      <c r="J15" s="166" t="s">
        <v>414</v>
      </c>
    </row>
    <row r="16" spans="1:10" ht="15.75">
      <c r="A16" s="167" t="s">
        <v>6</v>
      </c>
      <c r="B16" s="167"/>
      <c r="C16" s="167"/>
      <c r="D16" s="167"/>
      <c r="E16" s="167"/>
      <c r="F16" s="167"/>
      <c r="G16" s="167"/>
      <c r="H16" s="167"/>
      <c r="I16" s="167"/>
      <c r="J16" s="167"/>
    </row>
    <row r="18" spans="1:14" ht="101.25" customHeight="1">
      <c r="A18" s="172" t="s">
        <v>128</v>
      </c>
      <c r="B18" s="172"/>
      <c r="C18" s="172"/>
      <c r="D18" s="172"/>
      <c r="E18" s="172"/>
      <c r="F18" s="172"/>
      <c r="G18" s="172"/>
      <c r="H18" s="172"/>
      <c r="I18" s="172"/>
      <c r="J18" s="172"/>
    </row>
    <row r="19" spans="1:14" ht="127.9" customHeight="1">
      <c r="A19" s="176" t="s">
        <v>8</v>
      </c>
      <c r="B19" s="176" t="s">
        <v>129</v>
      </c>
      <c r="C19" s="176" t="s">
        <v>130</v>
      </c>
      <c r="D19" s="176" t="s">
        <v>131</v>
      </c>
      <c r="E19" s="176" t="s">
        <v>132</v>
      </c>
      <c r="F19" s="176"/>
      <c r="G19" s="176"/>
      <c r="H19" s="176"/>
      <c r="I19" s="176"/>
      <c r="J19" s="176" t="s">
        <v>133</v>
      </c>
      <c r="K19" s="176"/>
      <c r="L19" s="176"/>
      <c r="M19" s="176"/>
      <c r="N19" s="176"/>
    </row>
    <row r="20" spans="1:14" ht="23.45" customHeight="1">
      <c r="A20" s="176"/>
      <c r="B20" s="176"/>
      <c r="C20" s="176"/>
      <c r="D20" s="176"/>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5" t="s">
        <v>471</v>
      </c>
      <c r="C25" s="175"/>
      <c r="D25"/>
      <c r="E25"/>
      <c r="F25"/>
      <c r="G25"/>
      <c r="H25"/>
      <c r="I25"/>
      <c r="J25"/>
      <c r="L25" s="105" t="s">
        <v>485</v>
      </c>
    </row>
    <row r="26" spans="1:14" ht="11.45" customHeight="1">
      <c r="B26" s="175"/>
      <c r="C26" s="17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235" t="s">
        <v>514</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row>
    <row r="6" spans="1:44" s="66" customFormat="1" ht="18.75">
      <c r="A6" s="68"/>
      <c r="I6" s="67"/>
      <c r="J6" s="67"/>
      <c r="K6" s="29"/>
    </row>
    <row r="7" spans="1:44" s="66" customFormat="1" ht="18.75">
      <c r="A7" s="236" t="s">
        <v>416</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7" t="str">
        <f>'1. паспорт местоположение '!A8:C8</f>
        <v>Акционерное общество "Мурманэнергосбыт"</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66" customFormat="1" ht="18.75" customHeight="1">
      <c r="A10" s="239" t="s">
        <v>417</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38" t="str">
        <f>'1. паспорт местоположение '!A11:C11</f>
        <v>I_Пр_ОС_17422.03</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66" customFormat="1" ht="18.75" customHeight="1">
      <c r="A13" s="239" t="s">
        <v>418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24.75" customHeight="1">
      <c r="A15" s="249" t="str">
        <f>'1. паспорт местоположение '!A14:C14</f>
        <v>Комплектное испытательное устройство для проверки автоматических выключателей до 12 КА  "Сатурн - М1</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71" customFormat="1" ht="15" customHeight="1">
      <c r="A16" s="239" t="s">
        <v>419</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4" t="s">
        <v>139</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5" t="s">
        <v>140</v>
      </c>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5" t="s">
        <v>141</v>
      </c>
      <c r="AL24" s="245"/>
      <c r="AM24" s="76"/>
      <c r="AN24" s="76"/>
      <c r="AO24" s="77"/>
      <c r="AP24" s="77"/>
      <c r="AQ24" s="77"/>
      <c r="AR24" s="77"/>
      <c r="AS24" s="78"/>
    </row>
    <row r="25" spans="1:45" ht="15.75" customHeight="1">
      <c r="A25" s="230" t="s">
        <v>142</v>
      </c>
      <c r="B25" s="231"/>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251">
        <v>101898.31</v>
      </c>
      <c r="AL25" s="251"/>
      <c r="AM25" s="79"/>
      <c r="AN25" s="250" t="s">
        <v>432</v>
      </c>
      <c r="AO25" s="250"/>
      <c r="AP25" s="250"/>
      <c r="AQ25" s="243"/>
      <c r="AR25" s="243"/>
      <c r="AS25" s="78"/>
    </row>
    <row r="26" spans="1:45" ht="17.25" customHeight="1">
      <c r="A26" s="197" t="s">
        <v>143</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2"/>
      <c r="AL26" s="192"/>
      <c r="AM26" s="79"/>
      <c r="AN26" s="222" t="s">
        <v>433</v>
      </c>
      <c r="AO26" s="223"/>
      <c r="AP26" s="224"/>
      <c r="AQ26" s="225"/>
      <c r="AR26" s="226"/>
      <c r="AS26" s="78"/>
    </row>
    <row r="27" spans="1:45" ht="17.25" customHeight="1">
      <c r="A27" s="197" t="s">
        <v>144</v>
      </c>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2">
        <v>5</v>
      </c>
      <c r="AL27" s="192"/>
      <c r="AM27" s="79"/>
      <c r="AN27" s="222" t="s">
        <v>434</v>
      </c>
      <c r="AO27" s="223"/>
      <c r="AP27" s="224"/>
      <c r="AQ27" s="225"/>
      <c r="AR27" s="226"/>
      <c r="AS27" s="78"/>
    </row>
    <row r="28" spans="1:45" ht="27.75" customHeight="1" thickBot="1">
      <c r="A28" s="240" t="s">
        <v>145</v>
      </c>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2"/>
      <c r="AK28" s="211">
        <v>1</v>
      </c>
      <c r="AL28" s="211"/>
      <c r="AM28" s="79"/>
      <c r="AN28" s="232" t="s">
        <v>435</v>
      </c>
      <c r="AO28" s="233"/>
      <c r="AP28" s="234"/>
      <c r="AQ28" s="225"/>
      <c r="AR28" s="226"/>
      <c r="AS28" s="78"/>
    </row>
    <row r="29" spans="1:45" ht="17.25" customHeight="1">
      <c r="A29" s="227" t="s">
        <v>146</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9"/>
      <c r="AK29" s="215"/>
      <c r="AL29" s="215"/>
      <c r="AM29" s="79"/>
      <c r="AN29" s="247"/>
      <c r="AO29" s="248"/>
      <c r="AP29" s="248"/>
      <c r="AQ29" s="225"/>
      <c r="AR29" s="246"/>
      <c r="AS29" s="78"/>
    </row>
    <row r="30" spans="1:45" ht="17.25" customHeight="1">
      <c r="A30" s="197" t="s">
        <v>147</v>
      </c>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2"/>
      <c r="AL30" s="192"/>
      <c r="AM30" s="79"/>
      <c r="AS30" s="78"/>
    </row>
    <row r="31" spans="1:45" ht="17.25" customHeight="1">
      <c r="A31" s="197" t="s">
        <v>148</v>
      </c>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2"/>
      <c r="AL31" s="192"/>
      <c r="AM31" s="79"/>
      <c r="AN31" s="79"/>
      <c r="AO31" s="80"/>
      <c r="AP31" s="80"/>
      <c r="AQ31" s="80"/>
      <c r="AR31" s="80"/>
      <c r="AS31" s="78"/>
    </row>
    <row r="32" spans="1:45" ht="17.25" customHeight="1">
      <c r="A32" s="197" t="s">
        <v>149</v>
      </c>
      <c r="B32" s="198"/>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2"/>
      <c r="AL32" s="192"/>
      <c r="AM32" s="79"/>
      <c r="AN32" s="79"/>
      <c r="AO32" s="79"/>
      <c r="AP32" s="79"/>
      <c r="AQ32" s="79"/>
      <c r="AR32" s="79"/>
      <c r="AS32" s="78"/>
    </row>
    <row r="33" spans="1:45" ht="17.25" customHeight="1">
      <c r="A33" s="197" t="s">
        <v>150</v>
      </c>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208"/>
      <c r="AL33" s="208"/>
      <c r="AM33" s="79"/>
      <c r="AN33" s="79"/>
      <c r="AO33" s="79"/>
      <c r="AP33" s="79"/>
      <c r="AQ33" s="79"/>
      <c r="AR33" s="79"/>
      <c r="AS33" s="78"/>
    </row>
    <row r="34" spans="1:45" ht="17.25" customHeight="1">
      <c r="A34" s="197" t="s">
        <v>151</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2"/>
      <c r="AL34" s="192"/>
      <c r="AM34" s="79"/>
      <c r="AN34" s="79"/>
      <c r="AO34" s="79"/>
      <c r="AP34" s="79"/>
      <c r="AQ34" s="79"/>
      <c r="AR34" s="79"/>
      <c r="AS34" s="78"/>
    </row>
    <row r="35" spans="1:45" ht="17.25" customHeight="1">
      <c r="A35" s="197"/>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2"/>
      <c r="AL35" s="192"/>
      <c r="AM35" s="79"/>
      <c r="AN35" s="79"/>
      <c r="AO35" s="79"/>
      <c r="AP35" s="79"/>
      <c r="AQ35" s="79"/>
      <c r="AR35" s="79"/>
      <c r="AS35" s="78"/>
    </row>
    <row r="36" spans="1:45" ht="17.25" customHeight="1" thickBot="1">
      <c r="A36" s="209" t="s">
        <v>399</v>
      </c>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1"/>
      <c r="AL36" s="211"/>
      <c r="AM36" s="79"/>
      <c r="AN36" s="79"/>
      <c r="AO36" s="79"/>
      <c r="AP36" s="79"/>
      <c r="AQ36" s="79"/>
      <c r="AR36" s="79"/>
      <c r="AS36" s="78"/>
    </row>
    <row r="37" spans="1:45" ht="17.25" customHeight="1">
      <c r="A37" s="230"/>
      <c r="B37" s="231"/>
      <c r="C37" s="231"/>
      <c r="D37" s="231"/>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1"/>
      <c r="AK37" s="215"/>
      <c r="AL37" s="215"/>
      <c r="AM37" s="79"/>
      <c r="AN37" s="79"/>
      <c r="AO37" s="79"/>
      <c r="AP37" s="79"/>
      <c r="AQ37" s="79"/>
      <c r="AR37" s="79"/>
      <c r="AS37" s="78"/>
    </row>
    <row r="38" spans="1:45" ht="17.25" customHeight="1">
      <c r="A38" s="197" t="s">
        <v>152</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2"/>
      <c r="AL38" s="192"/>
      <c r="AM38" s="79"/>
      <c r="AN38" s="79"/>
      <c r="AO38" s="79"/>
      <c r="AP38" s="79"/>
      <c r="AQ38" s="79"/>
      <c r="AR38" s="79"/>
      <c r="AS38" s="78"/>
    </row>
    <row r="39" spans="1:45" ht="17.25" customHeight="1" thickBot="1">
      <c r="A39" s="209" t="s">
        <v>153</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1"/>
      <c r="AL39" s="211"/>
      <c r="AM39" s="79"/>
      <c r="AN39" s="79"/>
      <c r="AO39" s="79"/>
      <c r="AP39" s="79"/>
      <c r="AQ39" s="79"/>
      <c r="AR39" s="79"/>
      <c r="AS39" s="78"/>
    </row>
    <row r="40" spans="1:45" ht="17.25" customHeight="1">
      <c r="A40" s="230" t="s">
        <v>436</v>
      </c>
      <c r="B40" s="231"/>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15"/>
      <c r="AL40" s="215"/>
      <c r="AM40" s="79"/>
      <c r="AN40" s="79"/>
      <c r="AO40" s="79"/>
      <c r="AP40" s="79"/>
      <c r="AQ40" s="79"/>
      <c r="AR40" s="79"/>
      <c r="AS40" s="78"/>
    </row>
    <row r="41" spans="1:45" ht="17.25" customHeight="1">
      <c r="A41" s="197" t="s">
        <v>437</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2"/>
      <c r="AL41" s="192"/>
      <c r="AM41" s="79"/>
      <c r="AN41" s="79"/>
      <c r="AO41" s="79"/>
      <c r="AP41" s="79"/>
      <c r="AQ41" s="79"/>
      <c r="AR41" s="79"/>
      <c r="AS41" s="78"/>
    </row>
    <row r="42" spans="1:45" ht="17.25" customHeight="1">
      <c r="A42" s="197" t="s">
        <v>438</v>
      </c>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192"/>
      <c r="AL42" s="192"/>
      <c r="AM42" s="79"/>
      <c r="AN42" s="79"/>
      <c r="AO42" s="79"/>
      <c r="AP42" s="79"/>
      <c r="AQ42" s="79"/>
      <c r="AR42" s="79"/>
      <c r="AS42" s="78"/>
    </row>
    <row r="43" spans="1:45" ht="17.25" customHeight="1">
      <c r="A43" s="197" t="s">
        <v>439</v>
      </c>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92"/>
      <c r="AL43" s="192"/>
      <c r="AM43" s="79"/>
      <c r="AN43" s="79"/>
      <c r="AO43" s="79"/>
      <c r="AP43" s="79"/>
      <c r="AQ43" s="79"/>
      <c r="AR43" s="79"/>
      <c r="AS43" s="78"/>
    </row>
    <row r="44" spans="1:45" ht="17.25" customHeight="1">
      <c r="A44" s="197" t="s">
        <v>440</v>
      </c>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92"/>
      <c r="AL44" s="192"/>
      <c r="AM44" s="79"/>
      <c r="AN44" s="79"/>
      <c r="AO44" s="79"/>
      <c r="AP44" s="79"/>
      <c r="AQ44" s="79"/>
      <c r="AR44" s="79"/>
      <c r="AS44" s="78"/>
    </row>
    <row r="45" spans="1:45" ht="17.25" customHeight="1">
      <c r="A45" s="197" t="s">
        <v>441</v>
      </c>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2"/>
      <c r="AL45" s="192"/>
      <c r="AM45" s="79"/>
      <c r="AN45" s="79"/>
      <c r="AO45" s="79"/>
      <c r="AP45" s="79"/>
      <c r="AQ45" s="79"/>
      <c r="AR45" s="79"/>
      <c r="AS45" s="78"/>
    </row>
    <row r="46" spans="1:45" ht="17.25" customHeight="1" thickBot="1">
      <c r="A46" s="217" t="s">
        <v>154</v>
      </c>
      <c r="B46" s="218"/>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6"/>
      <c r="AL46" s="216"/>
      <c r="AM46" s="79"/>
      <c r="AN46" s="79"/>
      <c r="AO46" s="79"/>
      <c r="AP46" s="79"/>
      <c r="AQ46" s="79"/>
      <c r="AR46" s="79"/>
      <c r="AS46" s="78"/>
    </row>
    <row r="47" spans="1:45" ht="24" customHeight="1">
      <c r="A47" s="219" t="s">
        <v>155</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1"/>
      <c r="AK47" s="215" t="s">
        <v>442</v>
      </c>
      <c r="AL47" s="215"/>
      <c r="AM47" s="203" t="s">
        <v>443</v>
      </c>
      <c r="AN47" s="203"/>
      <c r="AO47" s="26" t="s">
        <v>444</v>
      </c>
      <c r="AP47" s="26" t="s">
        <v>445</v>
      </c>
      <c r="AQ47" s="78"/>
    </row>
    <row r="48" spans="1:45" ht="12" customHeight="1">
      <c r="A48" s="197" t="s">
        <v>386</v>
      </c>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92"/>
      <c r="AL48" s="192"/>
      <c r="AM48" s="192"/>
      <c r="AN48" s="192"/>
      <c r="AO48" s="81"/>
      <c r="AP48" s="81"/>
      <c r="AQ48" s="78"/>
    </row>
    <row r="49" spans="1:43" ht="12" customHeight="1">
      <c r="A49" s="197" t="s">
        <v>387</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2"/>
      <c r="AL49" s="192"/>
      <c r="AM49" s="192"/>
      <c r="AN49" s="192"/>
      <c r="AO49" s="81"/>
      <c r="AP49" s="81"/>
      <c r="AQ49" s="78"/>
    </row>
    <row r="50" spans="1:43" ht="12" customHeight="1" thickBot="1">
      <c r="A50" s="209" t="s">
        <v>446</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1"/>
      <c r="AL50" s="211"/>
      <c r="AM50" s="211"/>
      <c r="AN50" s="211"/>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4" t="s">
        <v>156</v>
      </c>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3" t="s">
        <v>442</v>
      </c>
      <c r="AL52" s="203"/>
      <c r="AM52" s="203" t="s">
        <v>443</v>
      </c>
      <c r="AN52" s="203"/>
      <c r="AO52" s="26" t="s">
        <v>444</v>
      </c>
      <c r="AP52" s="26" t="s">
        <v>445</v>
      </c>
      <c r="AQ52" s="78"/>
    </row>
    <row r="53" spans="1:43" ht="11.25" customHeight="1">
      <c r="A53" s="206" t="s">
        <v>388</v>
      </c>
      <c r="B53" s="207"/>
      <c r="C53" s="207"/>
      <c r="D53" s="207"/>
      <c r="E53" s="207"/>
      <c r="F53" s="207"/>
      <c r="G53" s="207"/>
      <c r="H53" s="207"/>
      <c r="I53" s="207"/>
      <c r="J53" s="207"/>
      <c r="K53" s="207"/>
      <c r="L53" s="207"/>
      <c r="M53" s="207"/>
      <c r="N53" s="207"/>
      <c r="O53" s="207"/>
      <c r="P53" s="207"/>
      <c r="Q53" s="207"/>
      <c r="R53" s="207"/>
      <c r="S53" s="207"/>
      <c r="T53" s="207"/>
      <c r="U53" s="207"/>
      <c r="V53" s="207"/>
      <c r="W53" s="207"/>
      <c r="X53" s="207"/>
      <c r="Y53" s="207"/>
      <c r="Z53" s="207"/>
      <c r="AA53" s="207"/>
      <c r="AB53" s="207"/>
      <c r="AC53" s="207"/>
      <c r="AD53" s="207"/>
      <c r="AE53" s="207"/>
      <c r="AF53" s="207"/>
      <c r="AG53" s="207"/>
      <c r="AH53" s="207"/>
      <c r="AI53" s="207"/>
      <c r="AJ53" s="207"/>
      <c r="AK53" s="208"/>
      <c r="AL53" s="208"/>
      <c r="AM53" s="208"/>
      <c r="AN53" s="208"/>
      <c r="AO53" s="87"/>
      <c r="AP53" s="87"/>
      <c r="AQ53" s="78"/>
    </row>
    <row r="54" spans="1:43" ht="12" customHeight="1">
      <c r="A54" s="197" t="s">
        <v>389</v>
      </c>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192"/>
      <c r="AL54" s="192"/>
      <c r="AM54" s="192"/>
      <c r="AN54" s="192"/>
      <c r="AO54" s="81"/>
      <c r="AP54" s="81"/>
      <c r="AQ54" s="78"/>
    </row>
    <row r="55" spans="1:43" ht="12" customHeight="1">
      <c r="A55" s="197" t="s">
        <v>390</v>
      </c>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92"/>
      <c r="AL55" s="192"/>
      <c r="AM55" s="192"/>
      <c r="AN55" s="192"/>
      <c r="AO55" s="81"/>
      <c r="AP55" s="81"/>
      <c r="AQ55" s="78"/>
    </row>
    <row r="56" spans="1:43" ht="12" customHeight="1" thickBot="1">
      <c r="A56" s="209" t="s">
        <v>391</v>
      </c>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1"/>
      <c r="AL56" s="211"/>
      <c r="AM56" s="211"/>
      <c r="AN56" s="211"/>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4" t="s">
        <v>157</v>
      </c>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3" t="s">
        <v>442</v>
      </c>
      <c r="AL58" s="203"/>
      <c r="AM58" s="203" t="s">
        <v>443</v>
      </c>
      <c r="AN58" s="203"/>
      <c r="AO58" s="26" t="s">
        <v>444</v>
      </c>
      <c r="AP58" s="26" t="s">
        <v>445</v>
      </c>
      <c r="AQ58" s="78"/>
    </row>
    <row r="59" spans="1:43" ht="12.75" customHeight="1">
      <c r="A59" s="213" t="s">
        <v>392</v>
      </c>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c r="AF59" s="214"/>
      <c r="AG59" s="214"/>
      <c r="AH59" s="214"/>
      <c r="AI59" s="214"/>
      <c r="AJ59" s="214"/>
      <c r="AK59" s="212"/>
      <c r="AL59" s="212"/>
      <c r="AM59" s="212"/>
      <c r="AN59" s="212"/>
      <c r="AO59" s="27"/>
      <c r="AP59" s="27"/>
      <c r="AQ59" s="90"/>
    </row>
    <row r="60" spans="1:43" ht="12" customHeight="1">
      <c r="A60" s="197" t="s">
        <v>393</v>
      </c>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2"/>
      <c r="AL60" s="192"/>
      <c r="AM60" s="192"/>
      <c r="AN60" s="192"/>
      <c r="AO60" s="81"/>
      <c r="AP60" s="81"/>
      <c r="AQ60" s="78"/>
    </row>
    <row r="61" spans="1:43" ht="12" customHeight="1">
      <c r="A61" s="197" t="s">
        <v>394</v>
      </c>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92"/>
      <c r="AL61" s="192"/>
      <c r="AM61" s="192"/>
      <c r="AN61" s="192"/>
      <c r="AO61" s="81"/>
      <c r="AP61" s="81"/>
      <c r="AQ61" s="78"/>
    </row>
    <row r="62" spans="1:43" ht="12" customHeight="1">
      <c r="A62" s="197" t="s">
        <v>149</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92"/>
      <c r="AL62" s="192"/>
      <c r="AM62" s="192"/>
      <c r="AN62" s="192"/>
      <c r="AO62" s="81"/>
      <c r="AP62" s="81"/>
      <c r="AQ62" s="78"/>
    </row>
    <row r="63" spans="1:43" ht="9.75" customHeight="1">
      <c r="A63" s="197"/>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2"/>
      <c r="AL63" s="192"/>
      <c r="AM63" s="192"/>
      <c r="AN63" s="192"/>
      <c r="AO63" s="81"/>
      <c r="AP63" s="81"/>
      <c r="AQ63" s="78"/>
    </row>
    <row r="64" spans="1:43" ht="9.75" customHeight="1">
      <c r="A64" s="197"/>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2"/>
      <c r="AL64" s="192"/>
      <c r="AM64" s="192"/>
      <c r="AN64" s="192"/>
      <c r="AO64" s="81"/>
      <c r="AP64" s="81"/>
      <c r="AQ64" s="78"/>
    </row>
    <row r="65" spans="1:43" ht="12" customHeight="1">
      <c r="A65" s="197" t="s">
        <v>395</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2"/>
      <c r="AL65" s="192"/>
      <c r="AM65" s="192"/>
      <c r="AN65" s="192"/>
      <c r="AO65" s="81"/>
      <c r="AP65" s="81"/>
      <c r="AQ65" s="78"/>
    </row>
    <row r="66" spans="1:43" ht="27.75" customHeight="1">
      <c r="A66" s="193" t="s">
        <v>447</v>
      </c>
      <c r="B66" s="194"/>
      <c r="C66" s="194"/>
      <c r="D66" s="194"/>
      <c r="E66" s="194"/>
      <c r="F66" s="194"/>
      <c r="G66" s="194"/>
      <c r="H66" s="194"/>
      <c r="I66" s="194"/>
      <c r="J66" s="194"/>
      <c r="K66" s="194"/>
      <c r="L66" s="194"/>
      <c r="M66" s="194"/>
      <c r="N66" s="194"/>
      <c r="O66" s="194"/>
      <c r="P66" s="194"/>
      <c r="Q66" s="194"/>
      <c r="R66" s="194"/>
      <c r="S66" s="194"/>
      <c r="T66" s="194"/>
      <c r="U66" s="194"/>
      <c r="V66" s="194"/>
      <c r="W66" s="194"/>
      <c r="X66" s="194"/>
      <c r="Y66" s="194"/>
      <c r="Z66" s="194"/>
      <c r="AA66" s="194"/>
      <c r="AB66" s="194"/>
      <c r="AC66" s="194"/>
      <c r="AD66" s="194"/>
      <c r="AE66" s="194"/>
      <c r="AF66" s="194"/>
      <c r="AG66" s="194"/>
      <c r="AH66" s="194"/>
      <c r="AI66" s="194"/>
      <c r="AJ66" s="195"/>
      <c r="AK66" s="177"/>
      <c r="AL66" s="177"/>
      <c r="AM66" s="177"/>
      <c r="AN66" s="177"/>
      <c r="AO66" s="91"/>
      <c r="AP66" s="91"/>
      <c r="AQ66" s="90"/>
    </row>
    <row r="67" spans="1:43" ht="11.25" customHeight="1">
      <c r="A67" s="197" t="s">
        <v>396</v>
      </c>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92"/>
      <c r="AL67" s="192"/>
      <c r="AM67" s="192"/>
      <c r="AN67" s="192"/>
      <c r="AO67" s="81"/>
      <c r="AP67" s="81"/>
      <c r="AQ67" s="78"/>
    </row>
    <row r="68" spans="1:43" ht="25.5" customHeight="1">
      <c r="A68" s="193" t="s">
        <v>448</v>
      </c>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5"/>
      <c r="AK68" s="177"/>
      <c r="AL68" s="177"/>
      <c r="AM68" s="177"/>
      <c r="AN68" s="177"/>
      <c r="AO68" s="91"/>
      <c r="AP68" s="91"/>
      <c r="AQ68" s="90"/>
    </row>
    <row r="69" spans="1:43" ht="12" customHeight="1">
      <c r="A69" s="197" t="s">
        <v>397</v>
      </c>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192"/>
      <c r="AL69" s="192"/>
      <c r="AM69" s="192"/>
      <c r="AN69" s="192"/>
      <c r="AO69" s="81"/>
      <c r="AP69" s="81"/>
      <c r="AQ69" s="78"/>
    </row>
    <row r="70" spans="1:43" ht="12.75" customHeight="1">
      <c r="A70" s="190" t="s">
        <v>398</v>
      </c>
      <c r="B70" s="191"/>
      <c r="C70" s="191"/>
      <c r="D70" s="191"/>
      <c r="E70" s="191"/>
      <c r="F70" s="191"/>
      <c r="G70" s="191"/>
      <c r="H70" s="191"/>
      <c r="I70" s="19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77"/>
      <c r="AL70" s="177"/>
      <c r="AM70" s="177"/>
      <c r="AN70" s="177"/>
      <c r="AO70" s="91"/>
      <c r="AP70" s="91"/>
      <c r="AQ70" s="90"/>
    </row>
    <row r="71" spans="1:43" ht="12" customHeight="1">
      <c r="A71" s="197" t="s">
        <v>399</v>
      </c>
      <c r="B71" s="198"/>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92"/>
      <c r="AL71" s="192"/>
      <c r="AM71" s="192"/>
      <c r="AN71" s="192"/>
      <c r="AO71" s="81"/>
      <c r="AP71" s="81"/>
      <c r="AQ71" s="78"/>
    </row>
    <row r="72" spans="1:43" ht="12.75" customHeight="1" thickBot="1">
      <c r="A72" s="200" t="s">
        <v>400</v>
      </c>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c r="AC72" s="201"/>
      <c r="AD72" s="201"/>
      <c r="AE72" s="201"/>
      <c r="AF72" s="201"/>
      <c r="AG72" s="201"/>
      <c r="AH72" s="201"/>
      <c r="AI72" s="201"/>
      <c r="AJ72" s="202"/>
      <c r="AK72" s="199"/>
      <c r="AL72" s="199"/>
      <c r="AM72" s="199"/>
      <c r="AN72" s="199"/>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4" t="s">
        <v>158</v>
      </c>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3" t="s">
        <v>442</v>
      </c>
      <c r="AL74" s="203"/>
      <c r="AM74" s="203" t="s">
        <v>443</v>
      </c>
      <c r="AN74" s="203"/>
      <c r="AO74" s="26" t="s">
        <v>444</v>
      </c>
      <c r="AP74" s="26" t="s">
        <v>445</v>
      </c>
      <c r="AQ74" s="78"/>
    </row>
    <row r="75" spans="1:43" ht="25.5" customHeight="1">
      <c r="A75" s="193" t="s">
        <v>448</v>
      </c>
      <c r="B75" s="194"/>
      <c r="C75" s="194"/>
      <c r="D75" s="194"/>
      <c r="E75" s="194"/>
      <c r="F75" s="194"/>
      <c r="G75" s="194"/>
      <c r="H75" s="194"/>
      <c r="I75" s="194"/>
      <c r="J75" s="194"/>
      <c r="K75" s="194"/>
      <c r="L75" s="194"/>
      <c r="M75" s="194"/>
      <c r="N75" s="194"/>
      <c r="O75" s="194"/>
      <c r="P75" s="194"/>
      <c r="Q75" s="194"/>
      <c r="R75" s="194"/>
      <c r="S75" s="194"/>
      <c r="T75" s="194"/>
      <c r="U75" s="194"/>
      <c r="V75" s="194"/>
      <c r="W75" s="194"/>
      <c r="X75" s="194"/>
      <c r="Y75" s="194"/>
      <c r="Z75" s="194"/>
      <c r="AA75" s="194"/>
      <c r="AB75" s="194"/>
      <c r="AC75" s="194"/>
      <c r="AD75" s="194"/>
      <c r="AE75" s="194"/>
      <c r="AF75" s="194"/>
      <c r="AG75" s="194"/>
      <c r="AH75" s="194"/>
      <c r="AI75" s="194"/>
      <c r="AJ75" s="195"/>
      <c r="AK75" s="177"/>
      <c r="AL75" s="177"/>
      <c r="AM75" s="178"/>
      <c r="AN75" s="178"/>
      <c r="AO75" s="93"/>
      <c r="AP75" s="93"/>
      <c r="AQ75" s="90"/>
    </row>
    <row r="76" spans="1:43" ht="12" customHeight="1">
      <c r="A76" s="197" t="s">
        <v>396</v>
      </c>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192"/>
      <c r="AL76" s="192"/>
      <c r="AM76" s="196"/>
      <c r="AN76" s="196"/>
      <c r="AO76" s="94"/>
      <c r="AP76" s="94"/>
      <c r="AQ76" s="78"/>
    </row>
    <row r="77" spans="1:43" ht="12" customHeight="1">
      <c r="A77" s="197" t="s">
        <v>397</v>
      </c>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2"/>
      <c r="AL77" s="192"/>
      <c r="AM77" s="196"/>
      <c r="AN77" s="196"/>
      <c r="AO77" s="94"/>
      <c r="AP77" s="94"/>
      <c r="AQ77" s="78"/>
    </row>
    <row r="78" spans="1:43" ht="12" customHeight="1">
      <c r="A78" s="197" t="s">
        <v>399</v>
      </c>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2"/>
      <c r="AL78" s="192"/>
      <c r="AM78" s="196"/>
      <c r="AN78" s="196"/>
      <c r="AO78" s="94"/>
      <c r="AP78" s="94"/>
      <c r="AQ78" s="78"/>
    </row>
    <row r="79" spans="1:43" ht="12" customHeight="1">
      <c r="A79" s="197" t="s">
        <v>401</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2"/>
      <c r="AL79" s="192"/>
      <c r="AM79" s="196"/>
      <c r="AN79" s="196"/>
      <c r="AO79" s="94"/>
      <c r="AP79" s="94"/>
      <c r="AQ79" s="78"/>
    </row>
    <row r="80" spans="1:43" ht="12" customHeight="1">
      <c r="A80" s="197" t="s">
        <v>402</v>
      </c>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192"/>
      <c r="AL80" s="192"/>
      <c r="AM80" s="196"/>
      <c r="AN80" s="196"/>
      <c r="AO80" s="94"/>
      <c r="AP80" s="94"/>
      <c r="AQ80" s="78"/>
    </row>
    <row r="81" spans="1:45" ht="12.75" customHeight="1">
      <c r="A81" s="197" t="s">
        <v>403</v>
      </c>
      <c r="B81" s="198"/>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2"/>
      <c r="AL81" s="192"/>
      <c r="AM81" s="196"/>
      <c r="AN81" s="196"/>
      <c r="AO81" s="94"/>
      <c r="AP81" s="94"/>
      <c r="AQ81" s="78"/>
    </row>
    <row r="82" spans="1:45" ht="12.75" customHeight="1">
      <c r="A82" s="197" t="s">
        <v>404</v>
      </c>
      <c r="B82" s="198"/>
      <c r="C82" s="198"/>
      <c r="D82" s="198"/>
      <c r="E82" s="198"/>
      <c r="F82" s="198"/>
      <c r="G82" s="198"/>
      <c r="H82" s="198"/>
      <c r="I82" s="198"/>
      <c r="J82" s="198"/>
      <c r="K82" s="198"/>
      <c r="L82" s="198"/>
      <c r="M82" s="198"/>
      <c r="N82" s="198"/>
      <c r="O82" s="198"/>
      <c r="P82" s="198"/>
      <c r="Q82" s="198"/>
      <c r="R82" s="198"/>
      <c r="S82" s="198"/>
      <c r="T82" s="198"/>
      <c r="U82" s="198"/>
      <c r="V82" s="198"/>
      <c r="W82" s="198"/>
      <c r="X82" s="198"/>
      <c r="Y82" s="198"/>
      <c r="Z82" s="198"/>
      <c r="AA82" s="198"/>
      <c r="AB82" s="198"/>
      <c r="AC82" s="198"/>
      <c r="AD82" s="198"/>
      <c r="AE82" s="198"/>
      <c r="AF82" s="198"/>
      <c r="AG82" s="198"/>
      <c r="AH82" s="198"/>
      <c r="AI82" s="198"/>
      <c r="AJ82" s="198"/>
      <c r="AK82" s="192"/>
      <c r="AL82" s="192"/>
      <c r="AM82" s="196"/>
      <c r="AN82" s="196"/>
      <c r="AO82" s="94"/>
      <c r="AP82" s="94"/>
      <c r="AQ82" s="78"/>
    </row>
    <row r="83" spans="1:45" ht="12" customHeight="1">
      <c r="A83" s="190" t="s">
        <v>405</v>
      </c>
      <c r="B83" s="191"/>
      <c r="C83" s="191"/>
      <c r="D83" s="191"/>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191"/>
      <c r="AJ83" s="191"/>
      <c r="AK83" s="177"/>
      <c r="AL83" s="177"/>
      <c r="AM83" s="178"/>
      <c r="AN83" s="178"/>
      <c r="AO83" s="93"/>
      <c r="AP83" s="93"/>
      <c r="AQ83" s="90"/>
    </row>
    <row r="84" spans="1:45" ht="12" customHeight="1">
      <c r="A84" s="190" t="s">
        <v>449</v>
      </c>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77"/>
      <c r="AL84" s="177"/>
      <c r="AM84" s="178"/>
      <c r="AN84" s="178"/>
      <c r="AO84" s="93"/>
      <c r="AP84" s="93"/>
      <c r="AQ84" s="90"/>
    </row>
    <row r="85" spans="1:45" ht="12" customHeight="1">
      <c r="A85" s="197" t="s">
        <v>406</v>
      </c>
      <c r="B85" s="198"/>
      <c r="C85" s="198"/>
      <c r="D85" s="198"/>
      <c r="E85" s="198"/>
      <c r="F85" s="198"/>
      <c r="G85" s="198"/>
      <c r="H85" s="198"/>
      <c r="I85" s="198"/>
      <c r="J85" s="198"/>
      <c r="K85" s="198"/>
      <c r="L85" s="198"/>
      <c r="M85" s="198"/>
      <c r="N85" s="198"/>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192"/>
      <c r="AL85" s="192"/>
      <c r="AM85" s="196"/>
      <c r="AN85" s="196"/>
      <c r="AO85" s="94"/>
      <c r="AP85" s="94"/>
      <c r="AQ85" s="76"/>
    </row>
    <row r="86" spans="1:45" ht="27.75" customHeight="1">
      <c r="A86" s="193" t="s">
        <v>450</v>
      </c>
      <c r="B86" s="194"/>
      <c r="C86" s="194"/>
      <c r="D86" s="194"/>
      <c r="E86" s="194"/>
      <c r="F86" s="194"/>
      <c r="G86" s="194"/>
      <c r="H86" s="194"/>
      <c r="I86" s="194"/>
      <c r="J86" s="194"/>
      <c r="K86" s="194"/>
      <c r="L86" s="194"/>
      <c r="M86" s="194"/>
      <c r="N86" s="194"/>
      <c r="O86" s="194"/>
      <c r="P86" s="194"/>
      <c r="Q86" s="194"/>
      <c r="R86" s="194"/>
      <c r="S86" s="194"/>
      <c r="T86" s="194"/>
      <c r="U86" s="194"/>
      <c r="V86" s="194"/>
      <c r="W86" s="194"/>
      <c r="X86" s="194"/>
      <c r="Y86" s="194"/>
      <c r="Z86" s="194"/>
      <c r="AA86" s="194"/>
      <c r="AB86" s="194"/>
      <c r="AC86" s="194"/>
      <c r="AD86" s="194"/>
      <c r="AE86" s="194"/>
      <c r="AF86" s="194"/>
      <c r="AG86" s="194"/>
      <c r="AH86" s="194"/>
      <c r="AI86" s="194"/>
      <c r="AJ86" s="195"/>
      <c r="AK86" s="177"/>
      <c r="AL86" s="177"/>
      <c r="AM86" s="178"/>
      <c r="AN86" s="178"/>
      <c r="AO86" s="93"/>
      <c r="AP86" s="93"/>
      <c r="AQ86" s="90"/>
    </row>
    <row r="87" spans="1:45">
      <c r="A87" s="193" t="s">
        <v>451</v>
      </c>
      <c r="B87" s="194"/>
      <c r="C87" s="194"/>
      <c r="D87" s="194"/>
      <c r="E87" s="194"/>
      <c r="F87" s="194"/>
      <c r="G87" s="194"/>
      <c r="H87" s="194"/>
      <c r="I87" s="194"/>
      <c r="J87" s="194"/>
      <c r="K87" s="194"/>
      <c r="L87" s="194"/>
      <c r="M87" s="194"/>
      <c r="N87" s="194"/>
      <c r="O87" s="194"/>
      <c r="P87" s="194"/>
      <c r="Q87" s="194"/>
      <c r="R87" s="194"/>
      <c r="S87" s="194"/>
      <c r="T87" s="194"/>
      <c r="U87" s="194"/>
      <c r="V87" s="194"/>
      <c r="W87" s="194"/>
      <c r="X87" s="194"/>
      <c r="Y87" s="194"/>
      <c r="Z87" s="194"/>
      <c r="AA87" s="194"/>
      <c r="AB87" s="194"/>
      <c r="AC87" s="194"/>
      <c r="AD87" s="194"/>
      <c r="AE87" s="194"/>
      <c r="AF87" s="194"/>
      <c r="AG87" s="194"/>
      <c r="AH87" s="194"/>
      <c r="AI87" s="194"/>
      <c r="AJ87" s="195"/>
      <c r="AK87" s="177"/>
      <c r="AL87" s="177"/>
      <c r="AM87" s="178"/>
      <c r="AN87" s="178"/>
      <c r="AO87" s="93"/>
      <c r="AP87" s="93"/>
      <c r="AQ87" s="90"/>
    </row>
    <row r="88" spans="1:45" ht="14.25" customHeight="1">
      <c r="A88" s="183" t="s">
        <v>159</v>
      </c>
      <c r="B88" s="184"/>
      <c r="C88" s="184"/>
      <c r="D88" s="18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6"/>
      <c r="AL88" s="187"/>
      <c r="AM88" s="188"/>
      <c r="AN88" s="189"/>
      <c r="AO88" s="93"/>
      <c r="AP88" s="93"/>
      <c r="AQ88" s="90"/>
    </row>
    <row r="89" spans="1:45">
      <c r="A89" s="183" t="s">
        <v>160</v>
      </c>
      <c r="B89" s="184"/>
      <c r="C89" s="184"/>
      <c r="D89" s="18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6"/>
      <c r="AL89" s="187"/>
      <c r="AM89" s="188"/>
      <c r="AN89" s="189"/>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79"/>
      <c r="AL90" s="180"/>
      <c r="AM90" s="181"/>
      <c r="AN90" s="182"/>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H43" sqref="H43"/>
    </sheetView>
  </sheetViews>
  <sheetFormatPr defaultColWidth="8.7109375" defaultRowHeight="15"/>
  <cols>
    <col min="1" max="1" width="5.5703125" style="12" customWidth="1"/>
    <col min="2" max="2" width="42.28515625" style="12" customWidth="1"/>
    <col min="3" max="6" width="19"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6" spans="1:12" ht="18.95" customHeight="1">
      <c r="A6" s="169" t="s">
        <v>3</v>
      </c>
      <c r="B6" s="169"/>
      <c r="C6" s="169"/>
      <c r="D6" s="169"/>
      <c r="E6" s="169"/>
      <c r="F6" s="169"/>
      <c r="G6" s="169"/>
      <c r="H6" s="169"/>
      <c r="I6" s="169"/>
      <c r="J6" s="169"/>
      <c r="K6" s="169"/>
      <c r="L6" s="169"/>
    </row>
    <row r="8" spans="1:12" ht="15.95" customHeight="1">
      <c r="A8" s="170" t="str">
        <f>'1. паспорт местоположение '!A8:C8</f>
        <v>Акционерное общество "Мурманэнергосбыт"</v>
      </c>
      <c r="B8" s="170"/>
      <c r="C8" s="170"/>
      <c r="D8" s="170"/>
      <c r="E8" s="170"/>
      <c r="F8" s="170"/>
      <c r="G8" s="170"/>
      <c r="H8" s="170"/>
      <c r="I8" s="170"/>
      <c r="J8" s="170"/>
      <c r="K8" s="170"/>
      <c r="L8" s="170"/>
    </row>
    <row r="9" spans="1:12" ht="15.95" customHeight="1">
      <c r="A9" s="167" t="s">
        <v>4</v>
      </c>
      <c r="B9" s="167"/>
      <c r="C9" s="167"/>
      <c r="D9" s="167"/>
      <c r="E9" s="167"/>
      <c r="F9" s="167"/>
      <c r="G9" s="167"/>
      <c r="H9" s="167"/>
      <c r="I9" s="167"/>
      <c r="J9" s="167"/>
      <c r="K9" s="167"/>
      <c r="L9" s="167"/>
    </row>
    <row r="11" spans="1:12" ht="15.95" customHeight="1">
      <c r="A11" s="170" t="str">
        <f>'1. паспорт местоположение '!A11:C11</f>
        <v>I_Пр_ОС_17422.03</v>
      </c>
      <c r="B11" s="170"/>
      <c r="C11" s="170"/>
      <c r="D11" s="170"/>
      <c r="E11" s="170"/>
      <c r="F11" s="170"/>
      <c r="G11" s="170"/>
      <c r="H11" s="170"/>
      <c r="I11" s="170"/>
      <c r="J11" s="170"/>
      <c r="K11" s="170"/>
      <c r="L11" s="170"/>
    </row>
    <row r="12" spans="1:12" ht="15.95" customHeight="1">
      <c r="A12" s="167" t="s">
        <v>5</v>
      </c>
      <c r="B12" s="167"/>
      <c r="C12" s="167"/>
      <c r="D12" s="167"/>
      <c r="E12" s="167"/>
      <c r="F12" s="167"/>
      <c r="G12" s="167"/>
      <c r="H12" s="167"/>
      <c r="I12" s="167"/>
      <c r="J12" s="167"/>
      <c r="K12" s="167"/>
      <c r="L12" s="167"/>
    </row>
    <row r="14" spans="1:12" ht="32.1" customHeight="1">
      <c r="A14" s="166" t="str">
        <f>'1. паспорт местоположение '!A14:C14</f>
        <v>Комплектное испытательное устройство для проверки автоматических выключателей до 12 КА  "Сатурн - М1</v>
      </c>
      <c r="B14" s="166" t="s">
        <v>414</v>
      </c>
      <c r="C14" s="166" t="s">
        <v>414</v>
      </c>
      <c r="D14" s="166" t="s">
        <v>414</v>
      </c>
      <c r="E14" s="166" t="s">
        <v>414</v>
      </c>
      <c r="F14" s="166" t="s">
        <v>414</v>
      </c>
      <c r="G14" s="166" t="s">
        <v>414</v>
      </c>
      <c r="H14" s="166" t="s">
        <v>414</v>
      </c>
      <c r="I14" s="166" t="s">
        <v>414</v>
      </c>
      <c r="J14" s="166" t="s">
        <v>414</v>
      </c>
      <c r="K14" s="166" t="s">
        <v>414</v>
      </c>
      <c r="L14" s="166" t="s">
        <v>414</v>
      </c>
    </row>
    <row r="15" spans="1:12" ht="15.95" customHeight="1">
      <c r="A15" s="167" t="s">
        <v>6</v>
      </c>
      <c r="B15" s="167"/>
      <c r="C15" s="167"/>
      <c r="D15" s="167"/>
      <c r="E15" s="167"/>
      <c r="F15" s="167"/>
      <c r="G15" s="167"/>
      <c r="H15" s="167"/>
      <c r="I15" s="167"/>
      <c r="J15" s="167"/>
      <c r="K15" s="167"/>
      <c r="L15" s="167"/>
    </row>
    <row r="17" spans="1:12" ht="18.95" customHeight="1">
      <c r="A17" s="172" t="s">
        <v>162</v>
      </c>
      <c r="B17" s="172"/>
      <c r="C17" s="172"/>
      <c r="D17" s="172"/>
      <c r="E17" s="172"/>
      <c r="F17" s="172"/>
      <c r="G17" s="172"/>
      <c r="H17" s="172"/>
      <c r="I17" s="172"/>
      <c r="J17" s="172"/>
      <c r="K17" s="172"/>
      <c r="L17" s="172"/>
    </row>
    <row r="19" spans="1:12" ht="15.95" customHeight="1">
      <c r="A19" s="252" t="s">
        <v>163</v>
      </c>
      <c r="B19" s="252" t="s">
        <v>413</v>
      </c>
      <c r="C19" s="252" t="s">
        <v>164</v>
      </c>
      <c r="D19" s="252"/>
      <c r="E19" s="252"/>
      <c r="F19" s="252"/>
      <c r="G19" s="252" t="s">
        <v>165</v>
      </c>
      <c r="H19" s="252" t="s">
        <v>166</v>
      </c>
      <c r="I19" s="252" t="s">
        <v>167</v>
      </c>
      <c r="J19" s="252"/>
      <c r="K19" s="252" t="s">
        <v>168</v>
      </c>
      <c r="L19" s="252"/>
    </row>
    <row r="20" spans="1:12" ht="32.1" customHeight="1">
      <c r="A20" s="252"/>
      <c r="B20" s="252"/>
      <c r="C20" s="252" t="s">
        <v>169</v>
      </c>
      <c r="D20" s="252"/>
      <c r="E20" s="252" t="s">
        <v>170</v>
      </c>
      <c r="F20" s="252"/>
      <c r="G20" s="252"/>
      <c r="H20" s="252"/>
      <c r="I20" s="252"/>
      <c r="J20" s="252"/>
      <c r="K20" s="252"/>
      <c r="L20" s="252"/>
    </row>
    <row r="21" spans="1:12" ht="32.1" customHeight="1">
      <c r="A21" s="252"/>
      <c r="B21" s="252"/>
      <c r="C21" s="114" t="s">
        <v>171</v>
      </c>
      <c r="D21" s="114" t="s">
        <v>172</v>
      </c>
      <c r="E21" s="114" t="s">
        <v>173</v>
      </c>
      <c r="F21" s="114" t="s">
        <v>174</v>
      </c>
      <c r="G21" s="252"/>
      <c r="H21" s="252"/>
      <c r="I21" s="252"/>
      <c r="J21" s="252"/>
      <c r="K21" s="252"/>
      <c r="L21" s="252"/>
    </row>
    <row r="22" spans="1:12" ht="15.95" customHeight="1">
      <c r="A22" s="115">
        <v>1</v>
      </c>
      <c r="B22" s="115">
        <v>2</v>
      </c>
      <c r="C22" s="115">
        <v>3</v>
      </c>
      <c r="D22" s="115">
        <v>4</v>
      </c>
      <c r="E22" s="115">
        <v>5</v>
      </c>
      <c r="F22" s="115">
        <v>6</v>
      </c>
      <c r="G22" s="115">
        <v>7</v>
      </c>
      <c r="H22" s="115">
        <v>8</v>
      </c>
      <c r="I22" s="253">
        <v>9</v>
      </c>
      <c r="J22" s="253"/>
      <c r="K22" s="253">
        <v>10</v>
      </c>
      <c r="L22" s="253"/>
    </row>
    <row r="23" spans="1:12" s="17" customFormat="1" ht="15.95" customHeight="1">
      <c r="A23" s="116">
        <v>1</v>
      </c>
      <c r="B23" s="120" t="s">
        <v>411</v>
      </c>
      <c r="C23" s="111"/>
      <c r="D23" s="111"/>
      <c r="E23" s="111"/>
      <c r="F23" s="111"/>
      <c r="G23" s="111"/>
      <c r="H23" s="111"/>
      <c r="I23" s="254"/>
      <c r="J23" s="254"/>
      <c r="K23" s="254"/>
      <c r="L23" s="254"/>
    </row>
    <row r="24" spans="1:12" ht="47.25">
      <c r="A24" s="117" t="s">
        <v>175</v>
      </c>
      <c r="B24" s="20" t="s">
        <v>177</v>
      </c>
      <c r="C24" s="141" t="s">
        <v>17</v>
      </c>
      <c r="D24" s="141" t="s">
        <v>17</v>
      </c>
      <c r="E24" s="154" t="s">
        <v>17</v>
      </c>
      <c r="F24" s="154" t="s">
        <v>17</v>
      </c>
      <c r="G24" s="114"/>
      <c r="H24" s="114"/>
      <c r="I24" s="252"/>
      <c r="J24" s="252"/>
      <c r="K24" s="252"/>
      <c r="L24" s="252"/>
    </row>
    <row r="25" spans="1:12" ht="32.1" customHeight="1">
      <c r="A25" s="114" t="s">
        <v>176</v>
      </c>
      <c r="B25" s="20" t="s">
        <v>179</v>
      </c>
      <c r="C25" s="141" t="s">
        <v>17</v>
      </c>
      <c r="D25" s="141" t="s">
        <v>17</v>
      </c>
      <c r="E25" s="154" t="s">
        <v>17</v>
      </c>
      <c r="F25" s="154" t="s">
        <v>17</v>
      </c>
      <c r="G25" s="114"/>
      <c r="H25" s="114"/>
      <c r="I25" s="252"/>
      <c r="J25" s="252"/>
      <c r="K25" s="252"/>
      <c r="L25" s="252"/>
    </row>
    <row r="26" spans="1:12" ht="32.1" customHeight="1">
      <c r="A26" s="114" t="s">
        <v>178</v>
      </c>
      <c r="B26" s="20" t="s">
        <v>181</v>
      </c>
      <c r="C26" s="141" t="s">
        <v>17</v>
      </c>
      <c r="D26" s="141" t="s">
        <v>17</v>
      </c>
      <c r="E26" s="154" t="s">
        <v>17</v>
      </c>
      <c r="F26" s="154" t="s">
        <v>17</v>
      </c>
      <c r="G26" s="115"/>
      <c r="H26" s="114"/>
      <c r="I26" s="252"/>
      <c r="J26" s="252"/>
      <c r="K26" s="252"/>
      <c r="L26" s="252"/>
    </row>
    <row r="27" spans="1:12" ht="21" customHeight="1">
      <c r="A27" s="114" t="s">
        <v>180</v>
      </c>
      <c r="B27" s="20" t="s">
        <v>409</v>
      </c>
      <c r="C27" s="141" t="s">
        <v>17</v>
      </c>
      <c r="D27" s="141" t="s">
        <v>17</v>
      </c>
      <c r="E27" s="154" t="s">
        <v>17</v>
      </c>
      <c r="F27" s="154" t="s">
        <v>17</v>
      </c>
      <c r="G27" s="115"/>
      <c r="H27" s="114"/>
      <c r="I27" s="252"/>
      <c r="J27" s="252"/>
      <c r="K27" s="252"/>
      <c r="L27" s="252"/>
    </row>
    <row r="28" spans="1:12" ht="21" customHeight="1">
      <c r="A28" s="114" t="s">
        <v>182</v>
      </c>
      <c r="B28" s="20" t="s">
        <v>189</v>
      </c>
      <c r="C28" s="141" t="s">
        <v>17</v>
      </c>
      <c r="D28" s="141" t="s">
        <v>17</v>
      </c>
      <c r="E28" s="154" t="s">
        <v>17</v>
      </c>
      <c r="F28" s="154" t="s">
        <v>17</v>
      </c>
      <c r="G28" s="115"/>
      <c r="H28" s="114"/>
      <c r="I28" s="252"/>
      <c r="J28" s="252"/>
      <c r="K28" s="252"/>
      <c r="L28" s="252"/>
    </row>
    <row r="29" spans="1:12" ht="21" customHeight="1">
      <c r="A29" s="114" t="s">
        <v>183</v>
      </c>
      <c r="B29" s="20" t="s">
        <v>410</v>
      </c>
      <c r="C29" s="141" t="s">
        <v>17</v>
      </c>
      <c r="D29" s="141" t="s">
        <v>17</v>
      </c>
      <c r="E29" s="154" t="s">
        <v>17</v>
      </c>
      <c r="F29" s="154" t="s">
        <v>17</v>
      </c>
      <c r="G29" s="115"/>
      <c r="H29" s="114"/>
      <c r="I29" s="252"/>
      <c r="J29" s="252"/>
      <c r="K29" s="252"/>
      <c r="L29" s="252"/>
    </row>
    <row r="30" spans="1:12" ht="31.5">
      <c r="A30" s="114" t="s">
        <v>184</v>
      </c>
      <c r="B30" s="20" t="s">
        <v>185</v>
      </c>
      <c r="C30" s="141" t="s">
        <v>17</v>
      </c>
      <c r="D30" s="141" t="s">
        <v>17</v>
      </c>
      <c r="E30" s="154" t="s">
        <v>17</v>
      </c>
      <c r="F30" s="154" t="s">
        <v>17</v>
      </c>
      <c r="G30" s="114"/>
      <c r="H30" s="114"/>
      <c r="I30" s="252"/>
      <c r="J30" s="252"/>
      <c r="K30" s="252"/>
      <c r="L30" s="252"/>
    </row>
    <row r="31" spans="1:12" ht="47.25">
      <c r="A31" s="114" t="s">
        <v>186</v>
      </c>
      <c r="B31" s="20" t="s">
        <v>187</v>
      </c>
      <c r="C31" s="141" t="s">
        <v>17</v>
      </c>
      <c r="D31" s="141" t="s">
        <v>17</v>
      </c>
      <c r="E31" s="154" t="s">
        <v>17</v>
      </c>
      <c r="F31" s="154" t="s">
        <v>17</v>
      </c>
      <c r="G31" s="114"/>
      <c r="H31" s="114"/>
      <c r="I31" s="252"/>
      <c r="J31" s="252"/>
      <c r="K31" s="252"/>
      <c r="L31" s="252"/>
    </row>
    <row r="32" spans="1:12" ht="15.75">
      <c r="A32" s="114" t="s">
        <v>188</v>
      </c>
      <c r="B32" s="20" t="s">
        <v>191</v>
      </c>
      <c r="C32" s="141" t="s">
        <v>17</v>
      </c>
      <c r="D32" s="141" t="s">
        <v>17</v>
      </c>
      <c r="E32" s="154" t="s">
        <v>17</v>
      </c>
      <c r="F32" s="154" t="s">
        <v>17</v>
      </c>
      <c r="G32" s="114"/>
      <c r="H32" s="114"/>
      <c r="I32" s="252"/>
      <c r="J32" s="252"/>
      <c r="K32" s="252"/>
      <c r="L32" s="252"/>
    </row>
    <row r="33" spans="1:12" ht="15.75">
      <c r="A33" s="117" t="s">
        <v>190</v>
      </c>
      <c r="B33" s="20" t="s">
        <v>192</v>
      </c>
      <c r="C33" s="141" t="s">
        <v>17</v>
      </c>
      <c r="D33" s="141" t="s">
        <v>17</v>
      </c>
      <c r="E33" s="154" t="s">
        <v>17</v>
      </c>
      <c r="F33" s="154" t="s">
        <v>17</v>
      </c>
      <c r="G33" s="115"/>
      <c r="H33" s="114"/>
      <c r="I33" s="252"/>
      <c r="J33" s="252"/>
      <c r="K33" s="252"/>
      <c r="L33" s="252"/>
    </row>
    <row r="34" spans="1:12" s="17" customFormat="1" ht="15.95" customHeight="1">
      <c r="A34" s="116">
        <v>2</v>
      </c>
      <c r="B34" s="120" t="s">
        <v>193</v>
      </c>
      <c r="C34" s="142"/>
      <c r="D34" s="142"/>
      <c r="E34" s="155"/>
      <c r="F34" s="155"/>
      <c r="G34" s="118"/>
      <c r="H34" s="118"/>
      <c r="I34" s="255"/>
      <c r="J34" s="255"/>
      <c r="K34" s="255"/>
      <c r="L34" s="255"/>
    </row>
    <row r="35" spans="1:12" ht="49.5" customHeight="1">
      <c r="A35" s="114" t="s">
        <v>194</v>
      </c>
      <c r="B35" s="20" t="s">
        <v>195</v>
      </c>
      <c r="C35" s="119" t="s">
        <v>461</v>
      </c>
      <c r="D35" s="119" t="s">
        <v>461</v>
      </c>
      <c r="E35" s="154" t="s">
        <v>17</v>
      </c>
      <c r="F35" s="154" t="s">
        <v>17</v>
      </c>
      <c r="G35" s="114"/>
      <c r="H35" s="114"/>
      <c r="I35" s="252"/>
      <c r="J35" s="252"/>
      <c r="K35" s="252"/>
      <c r="L35" s="252"/>
    </row>
    <row r="36" spans="1:12" ht="15.75">
      <c r="A36" s="114" t="s">
        <v>196</v>
      </c>
      <c r="B36" s="20" t="s">
        <v>197</v>
      </c>
      <c r="C36" s="141" t="s">
        <v>462</v>
      </c>
      <c r="D36" s="141" t="s">
        <v>462</v>
      </c>
      <c r="E36" s="119">
        <v>43160</v>
      </c>
      <c r="F36" s="119">
        <v>43192</v>
      </c>
      <c r="G36" s="114">
        <v>100</v>
      </c>
      <c r="H36" s="114"/>
      <c r="I36" s="252"/>
      <c r="J36" s="252"/>
      <c r="K36" s="252"/>
      <c r="L36" s="252"/>
    </row>
    <row r="37" spans="1:12" s="17" customFormat="1" ht="32.1" customHeight="1">
      <c r="A37" s="116">
        <v>3</v>
      </c>
      <c r="B37" s="120" t="s">
        <v>198</v>
      </c>
      <c r="C37" s="141"/>
      <c r="D37" s="141"/>
      <c r="E37" s="154"/>
      <c r="F37" s="154"/>
      <c r="G37" s="114"/>
      <c r="H37" s="114"/>
      <c r="I37" s="252"/>
      <c r="J37" s="252"/>
      <c r="K37" s="252"/>
      <c r="L37" s="252"/>
    </row>
    <row r="38" spans="1:12" ht="31.5">
      <c r="A38" s="114" t="s">
        <v>199</v>
      </c>
      <c r="B38" s="20" t="s">
        <v>200</v>
      </c>
      <c r="C38" s="141" t="s">
        <v>17</v>
      </c>
      <c r="D38" s="141" t="s">
        <v>17</v>
      </c>
      <c r="E38" s="154" t="s">
        <v>17</v>
      </c>
      <c r="F38" s="154" t="s">
        <v>17</v>
      </c>
      <c r="G38" s="114"/>
      <c r="H38" s="114"/>
      <c r="I38" s="252"/>
      <c r="J38" s="252"/>
      <c r="K38" s="252"/>
      <c r="L38" s="252"/>
    </row>
    <row r="39" spans="1:12" ht="15.75">
      <c r="A39" s="114" t="s">
        <v>201</v>
      </c>
      <c r="B39" s="20" t="s">
        <v>202</v>
      </c>
      <c r="C39" s="141" t="s">
        <v>17</v>
      </c>
      <c r="D39" s="141" t="s">
        <v>17</v>
      </c>
      <c r="E39" s="119">
        <v>43192</v>
      </c>
      <c r="F39" s="119">
        <v>43193</v>
      </c>
      <c r="G39" s="114">
        <v>100</v>
      </c>
      <c r="H39" s="114"/>
      <c r="I39" s="252"/>
      <c r="J39" s="252"/>
      <c r="K39" s="252"/>
      <c r="L39" s="252"/>
    </row>
    <row r="40" spans="1:12" ht="19.5" customHeight="1">
      <c r="A40" s="114" t="s">
        <v>203</v>
      </c>
      <c r="B40" s="20" t="s">
        <v>204</v>
      </c>
      <c r="C40" s="141" t="s">
        <v>461</v>
      </c>
      <c r="D40" s="141" t="s">
        <v>461</v>
      </c>
      <c r="E40" s="154" t="s">
        <v>17</v>
      </c>
      <c r="F40" s="154" t="s">
        <v>17</v>
      </c>
      <c r="G40" s="114"/>
      <c r="H40" s="114"/>
      <c r="I40" s="252"/>
      <c r="J40" s="252"/>
      <c r="K40" s="252"/>
      <c r="L40" s="252"/>
    </row>
    <row r="41" spans="1:12" ht="63" customHeight="1">
      <c r="A41" s="114" t="s">
        <v>205</v>
      </c>
      <c r="B41" s="20" t="s">
        <v>206</v>
      </c>
      <c r="C41" s="141" t="s">
        <v>215</v>
      </c>
      <c r="D41" s="141" t="s">
        <v>215</v>
      </c>
      <c r="E41" s="154" t="s">
        <v>17</v>
      </c>
      <c r="F41" s="154" t="s">
        <v>17</v>
      </c>
      <c r="G41" s="114"/>
      <c r="H41" s="114"/>
      <c r="I41" s="252"/>
      <c r="J41" s="252"/>
      <c r="K41" s="252"/>
      <c r="L41" s="252"/>
    </row>
    <row r="42" spans="1:12" ht="113.25" customHeight="1">
      <c r="A42" s="114" t="s">
        <v>207</v>
      </c>
      <c r="B42" s="20" t="s">
        <v>208</v>
      </c>
      <c r="C42" s="162" t="s">
        <v>215</v>
      </c>
      <c r="D42" s="162" t="s">
        <v>215</v>
      </c>
      <c r="E42" s="154" t="s">
        <v>17</v>
      </c>
      <c r="F42" s="154" t="s">
        <v>17</v>
      </c>
      <c r="G42" s="114"/>
      <c r="H42" s="114"/>
      <c r="I42" s="252"/>
      <c r="J42" s="252"/>
      <c r="K42" s="252"/>
      <c r="L42" s="252"/>
    </row>
    <row r="43" spans="1:12" ht="20.25" customHeight="1">
      <c r="A43" s="114" t="s">
        <v>412</v>
      </c>
      <c r="B43" s="20" t="s">
        <v>209</v>
      </c>
      <c r="C43" s="162" t="s">
        <v>215</v>
      </c>
      <c r="D43" s="162" t="s">
        <v>215</v>
      </c>
      <c r="E43" s="154" t="s">
        <v>17</v>
      </c>
      <c r="F43" s="154" t="s">
        <v>17</v>
      </c>
      <c r="G43" s="114"/>
      <c r="H43" s="114"/>
      <c r="I43" s="252"/>
      <c r="J43" s="252"/>
      <c r="K43" s="252"/>
      <c r="L43" s="252"/>
    </row>
    <row r="44" spans="1:12" s="17" customFormat="1" ht="20.25" customHeight="1">
      <c r="A44" s="116">
        <v>4</v>
      </c>
      <c r="B44" s="120" t="s">
        <v>210</v>
      </c>
      <c r="C44" s="141" t="s">
        <v>461</v>
      </c>
      <c r="D44" s="141" t="s">
        <v>461</v>
      </c>
      <c r="E44" s="154" t="s">
        <v>461</v>
      </c>
      <c r="F44" s="154" t="s">
        <v>461</v>
      </c>
      <c r="G44" s="114"/>
      <c r="H44" s="114"/>
      <c r="I44" s="252"/>
      <c r="J44" s="252"/>
      <c r="K44" s="252"/>
      <c r="L44" s="252"/>
    </row>
    <row r="45" spans="1:12" ht="20.25" customHeight="1">
      <c r="A45" s="114" t="s">
        <v>211</v>
      </c>
      <c r="B45" s="20" t="s">
        <v>212</v>
      </c>
      <c r="C45" s="119" t="s">
        <v>472</v>
      </c>
      <c r="D45" s="119" t="s">
        <v>472</v>
      </c>
      <c r="E45" s="154" t="s">
        <v>17</v>
      </c>
      <c r="F45" s="154" t="s">
        <v>17</v>
      </c>
      <c r="G45" s="114"/>
      <c r="H45" s="114"/>
      <c r="I45" s="252"/>
      <c r="J45" s="252"/>
      <c r="K45" s="252"/>
      <c r="L45" s="252"/>
    </row>
    <row r="46" spans="1:12" ht="63.75" customHeight="1">
      <c r="A46" s="114" t="s">
        <v>213</v>
      </c>
      <c r="B46" s="20" t="s">
        <v>214</v>
      </c>
      <c r="C46" s="141" t="s">
        <v>17</v>
      </c>
      <c r="D46" s="141" t="s">
        <v>215</v>
      </c>
      <c r="E46" s="154" t="s">
        <v>17</v>
      </c>
      <c r="F46" s="154" t="s">
        <v>17</v>
      </c>
      <c r="G46" s="114"/>
      <c r="H46" s="114"/>
      <c r="I46" s="252"/>
      <c r="J46" s="252"/>
      <c r="K46" s="252"/>
      <c r="L46" s="252"/>
    </row>
    <row r="47" spans="1:12" ht="48" customHeight="1">
      <c r="A47" s="114" t="s">
        <v>216</v>
      </c>
      <c r="B47" s="20" t="s">
        <v>217</v>
      </c>
      <c r="C47" s="141" t="s">
        <v>17</v>
      </c>
      <c r="D47" s="141" t="s">
        <v>215</v>
      </c>
      <c r="E47" s="154" t="s">
        <v>17</v>
      </c>
      <c r="F47" s="154" t="s">
        <v>17</v>
      </c>
      <c r="G47" s="114"/>
      <c r="H47" s="114"/>
      <c r="I47" s="252"/>
      <c r="J47" s="252"/>
      <c r="K47" s="252"/>
      <c r="L47" s="252"/>
    </row>
    <row r="48" spans="1:12" ht="32.1" customHeight="1">
      <c r="A48" s="114" t="s">
        <v>218</v>
      </c>
      <c r="B48" s="20" t="s">
        <v>220</v>
      </c>
      <c r="C48" s="119" t="s">
        <v>472</v>
      </c>
      <c r="D48" s="119" t="s">
        <v>472</v>
      </c>
      <c r="E48" s="119">
        <v>43193</v>
      </c>
      <c r="F48" s="119">
        <v>43281</v>
      </c>
      <c r="G48" s="114">
        <v>100</v>
      </c>
      <c r="H48" s="114"/>
      <c r="I48" s="252"/>
      <c r="J48" s="252"/>
      <c r="K48" s="252"/>
      <c r="L48" s="252"/>
    </row>
    <row r="49" spans="1:13" ht="32.1" customHeight="1">
      <c r="A49" s="114" t="s">
        <v>219</v>
      </c>
      <c r="B49" s="20" t="s">
        <v>221</v>
      </c>
      <c r="C49" s="141" t="s">
        <v>17</v>
      </c>
      <c r="D49" s="141" t="s">
        <v>215</v>
      </c>
      <c r="E49" s="154" t="s">
        <v>17</v>
      </c>
      <c r="F49" s="154" t="s">
        <v>17</v>
      </c>
      <c r="G49" s="114"/>
      <c r="H49" s="114"/>
      <c r="I49" s="252"/>
      <c r="J49" s="252"/>
      <c r="K49" s="252"/>
      <c r="L49" s="252"/>
    </row>
    <row r="52" spans="1:13" ht="20.25" customHeight="1"/>
    <row r="53" spans="1:13" ht="15.75">
      <c r="A53" s="165" t="s">
        <v>486</v>
      </c>
      <c r="B53" s="165"/>
      <c r="C53" s="165"/>
      <c r="D53" s="165"/>
      <c r="E53" s="165"/>
      <c r="F53" s="165"/>
      <c r="G53" s="165"/>
      <c r="H53" s="165"/>
      <c r="I53" s="165"/>
      <c r="J53" s="165"/>
      <c r="K53" s="165"/>
      <c r="L53" s="165"/>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2018-08-23T10:43:22Z</cp:lastPrinted>
  <dcterms:created xsi:type="dcterms:W3CDTF">2016-07-02T10:50:26Z</dcterms:created>
  <dcterms:modified xsi:type="dcterms:W3CDTF">2018-12-19T11:23:26Z</dcterms:modified>
</cp:coreProperties>
</file>