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040" activeTab="3"/>
  </bookViews>
  <sheets>
    <sheet name="Прил.6.1. " sheetId="1" r:id="rId1"/>
    <sheet name="Прил.6.2." sheetId="2" r:id="rId2"/>
    <sheet name="Прил.7.1." sheetId="3" r:id="rId3"/>
    <sheet name="Прил.7.2." sheetId="4" r:id="rId4"/>
    <sheet name="Прил.8." sheetId="5" r:id="rId5"/>
    <sheet name="Прил.12" sheetId="6" r:id="rId6"/>
    <sheet name="Прил.10" sheetId="7" r:id="rId7"/>
    <sheet name="Прил. № 11.1" sheetId="8" r:id="rId8"/>
    <sheet name="Прил. № 13" sheetId="9" r:id="rId9"/>
    <sheet name="Инвест.программа" sheetId="10" r:id="rId10"/>
  </sheets>
  <definedNames>
    <definedName name="_xlnm.Print_Titles" localSheetId="0">'Прил.6.1. '!$13:$13</definedName>
    <definedName name="_xlnm.Print_Titles" localSheetId="2">'Прил.7.1.'!$13:$13</definedName>
    <definedName name="_xlnm.Print_Titles" localSheetId="3">'Прил.7.2.'!$13:$13</definedName>
    <definedName name="_xlnm.Print_Area" localSheetId="5">'Прил.12'!$A$1:$DA$61</definedName>
    <definedName name="_xlnm.Print_Area" localSheetId="0">'Прил.6.1. '!$A$1:$HX$116</definedName>
    <definedName name="_xlnm.Print_Area" localSheetId="1">'Прил.6.2.'!$A$1:$EY$52</definedName>
    <definedName name="_xlnm.Print_Area" localSheetId="2">'Прил.7.1.'!$A$1:$HX$116</definedName>
    <definedName name="_xlnm.Print_Area" localSheetId="3">'Прил.7.2.'!$A$1:$IT$104</definedName>
    <definedName name="_xlnm.Print_Area" localSheetId="4">'Прил.8.'!$A$1:$EY$51</definedName>
  </definedNames>
  <calcPr fullCalcOnLoad="1"/>
</workbook>
</file>

<file path=xl/comments1.xml><?xml version="1.0" encoding="utf-8"?>
<comments xmlns="http://schemas.openxmlformats.org/spreadsheetml/2006/main">
  <authors>
    <author>Синтонен</author>
  </authors>
  <commentList>
    <comment ref="B30" authorId="0">
      <text>
        <r>
          <rPr>
            <b/>
            <sz val="8"/>
            <rFont val="Tahoma"/>
            <family val="2"/>
          </rPr>
          <t>Синтонен:</t>
        </r>
        <r>
          <rPr>
            <sz val="8"/>
            <rFont val="Tahoma"/>
            <family val="2"/>
          </rPr>
          <t xml:space="preserve">
Заполярный РЭС</t>
        </r>
      </text>
    </comment>
  </commentList>
</comments>
</file>

<file path=xl/comments10.xml><?xml version="1.0" encoding="utf-8"?>
<comments xmlns="http://schemas.openxmlformats.org/spreadsheetml/2006/main">
  <authors>
    <author>Синтонен</author>
    <author>Sintonen</author>
  </authors>
  <commentList>
    <comment ref="B28" authorId="0">
      <text>
        <r>
          <rPr>
            <b/>
            <sz val="8"/>
            <rFont val="Tahoma"/>
            <family val="2"/>
          </rPr>
          <t>Синтонен:</t>
        </r>
        <r>
          <rPr>
            <sz val="8"/>
            <rFont val="Tahoma"/>
            <family val="2"/>
          </rPr>
          <t xml:space="preserve">
Заполярный РЭС</t>
        </r>
      </text>
    </comment>
    <comment ref="B34" authorId="1">
      <text>
        <r>
          <rPr>
            <b/>
            <sz val="9"/>
            <rFont val="Tahoma"/>
            <family val="2"/>
          </rPr>
          <t>Sintonen:</t>
        </r>
        <r>
          <rPr>
            <sz val="9"/>
            <rFont val="Tahoma"/>
            <family val="2"/>
          </rPr>
          <t xml:space="preserve">
уточнить конкретный год, одна камера за 4 года?</t>
        </r>
      </text>
    </comment>
  </commentList>
</comments>
</file>

<file path=xl/comments3.xml><?xml version="1.0" encoding="utf-8"?>
<comments xmlns="http://schemas.openxmlformats.org/spreadsheetml/2006/main">
  <authors>
    <author>Синтонен</author>
  </authors>
  <commentList>
    <comment ref="B30" authorId="0">
      <text>
        <r>
          <rPr>
            <b/>
            <sz val="8"/>
            <rFont val="Tahoma"/>
            <family val="2"/>
          </rPr>
          <t>Синтонен:</t>
        </r>
        <r>
          <rPr>
            <sz val="8"/>
            <rFont val="Tahoma"/>
            <family val="2"/>
          </rPr>
          <t xml:space="preserve">
Заполярный РЭС</t>
        </r>
      </text>
    </comment>
  </commentList>
</comments>
</file>

<file path=xl/sharedStrings.xml><?xml version="1.0" encoding="utf-8"?>
<sst xmlns="http://schemas.openxmlformats.org/spreadsheetml/2006/main" count="3327" uniqueCount="637">
  <si>
    <t>(подпись)</t>
  </si>
  <si>
    <t>"</t>
  </si>
  <si>
    <t>М.П.</t>
  </si>
  <si>
    <t>Утверждаю</t>
  </si>
  <si>
    <t>к Приказу Минэнерго России</t>
  </si>
  <si>
    <t>от 24.03.2010 № 114</t>
  </si>
  <si>
    <t>план</t>
  </si>
  <si>
    <t>факт</t>
  </si>
  <si>
    <t>1.1</t>
  </si>
  <si>
    <t>1</t>
  </si>
  <si>
    <t>2</t>
  </si>
  <si>
    <t>2.1</t>
  </si>
  <si>
    <t>млн. рублей</t>
  </si>
  <si>
    <t>№ №</t>
  </si>
  <si>
    <t>Наименование объекта</t>
  </si>
  <si>
    <t>Отклонение ***</t>
  </si>
  <si>
    <t>Причины отклонений</t>
  </si>
  <si>
    <t>%</t>
  </si>
  <si>
    <t>в том числе за счет</t>
  </si>
  <si>
    <t>план **</t>
  </si>
  <si>
    <t>факт ***</t>
  </si>
  <si>
    <t>Новое строительство</t>
  </si>
  <si>
    <t>*</t>
  </si>
  <si>
    <t>В ценах отчетного года.</t>
  </si>
  <si>
    <t>**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</si>
  <si>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</si>
  <si>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</si>
  <si>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</si>
  <si>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Источник финансирования</t>
  </si>
  <si>
    <t>план *</t>
  </si>
  <si>
    <t>факт **</t>
  </si>
  <si>
    <t>Собственные средства</t>
  </si>
  <si>
    <t>Прибыль, направляемая на инвестиции:</t>
  </si>
  <si>
    <t>в т.ч. инвестиционная составляющая в тарифе</t>
  </si>
  <si>
    <t>в т.ч. прибыль со свободного сектора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</si>
  <si>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</si>
  <si>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</si>
  <si>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</si>
  <si>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</si>
  <si>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</si>
  <si>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</si>
  <si>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</si>
  <si>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</si>
  <si>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Возврат НДС</t>
  </si>
  <si>
    <t>Прочие собственные средства</t>
  </si>
  <si>
    <t>в т.ч. средства допэмиссии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</si>
  <si>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</si>
  <si>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</si>
  <si>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</si>
  <si>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</si>
  <si>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</si>
  <si>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</si>
  <si>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</si>
  <si>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</si>
  <si>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</si>
  <si>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</si>
  <si>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</si>
  <si>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</si>
  <si>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</si>
  <si>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 в соответствии с утвержденной инвестиционной программой.</t>
  </si>
  <si>
    <t>Приложение № 7.1
к Приказу Минэнерго России
от 24.03.2010 № 114</t>
  </si>
  <si>
    <t>года</t>
  </si>
  <si>
    <t>Освоено (закрыто актами выполнен-
ных работ),
млн. рублей</t>
  </si>
  <si>
    <t>Введено (оформлено актами ввода
в эксплуатацию),
млн. рублей</t>
  </si>
  <si>
    <t>Осталось профинанси-
ровать по ре-
зультатам отчетного периода *</t>
  </si>
  <si>
    <t>всего</t>
  </si>
  <si>
    <t>I кв.</t>
  </si>
  <si>
    <t>II кв.</t>
  </si>
  <si>
    <t>III кв.</t>
  </si>
  <si>
    <t>IV кв.</t>
  </si>
  <si>
    <t>за отчетный квартал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</si>
  <si>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</si>
  <si>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</si>
  <si>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</si>
  <si>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</si>
  <si>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</si>
  <si>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План согласно утвержденной инвестиционной программе.</t>
  </si>
  <si>
    <t>Приложение № 7.2
к Приказу Минэнерго России
от 24.03.2010 № 114</t>
  </si>
  <si>
    <t>Наименование объекта *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</si>
  <si>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</si>
  <si>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</si>
  <si>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</si>
  <si>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</si>
  <si>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</si>
  <si>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</si>
  <si>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</si>
  <si>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</si>
  <si>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</si>
  <si>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</si>
  <si>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</si>
  <si>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</si>
  <si>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</si>
  <si>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</si>
  <si>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</si>
  <si>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</si>
  <si>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</si>
  <si>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</si>
  <si>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</si>
  <si>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</si>
  <si>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</si>
  <si>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</si>
  <si>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</si>
  <si>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с НДС.</t>
  </si>
  <si>
    <t>Приложение № 8</t>
  </si>
  <si>
    <t>Отчет об источниках финансирования инвестиционных программ, млн. рублей</t>
  </si>
  <si>
    <t>1.1.</t>
  </si>
  <si>
    <t>1.1.1.</t>
  </si>
  <si>
    <t>1.1.2.</t>
  </si>
  <si>
    <t>1.1.3.</t>
  </si>
  <si>
    <t>1.1.3.1.</t>
  </si>
  <si>
    <t>1.1.3.2.</t>
  </si>
  <si>
    <t>1.1.4.</t>
  </si>
  <si>
    <t>1.2.</t>
  </si>
  <si>
    <t>1.2.1.</t>
  </si>
  <si>
    <t>1.2.2.</t>
  </si>
  <si>
    <t>1.2.3.</t>
  </si>
  <si>
    <t>1.3.</t>
  </si>
  <si>
    <t>1.4.</t>
  </si>
  <si>
    <t>1.4.1.</t>
  </si>
  <si>
    <t>1.5.</t>
  </si>
  <si>
    <t>2.</t>
  </si>
  <si>
    <t>2.1.</t>
  </si>
  <si>
    <t>2.2.</t>
  </si>
  <si>
    <t>2.3.</t>
  </si>
  <si>
    <t>2.4.</t>
  </si>
  <si>
    <t>2.5.</t>
  </si>
  <si>
    <t>2.6.</t>
  </si>
  <si>
    <t>2.7.</t>
  </si>
  <si>
    <t>Подстанции, в т.ч.</t>
  </si>
  <si>
    <t>Уровень входящего напряжения СН2</t>
  </si>
  <si>
    <t>1.1.1.2.1.1.</t>
  </si>
  <si>
    <t>1.1.1.2.1.4.</t>
  </si>
  <si>
    <t>1.7.</t>
  </si>
  <si>
    <t>Прочие производственные и хозяйственные объекты</t>
  </si>
  <si>
    <t>1.7.4.2.</t>
  </si>
  <si>
    <t>1.7.5.</t>
  </si>
  <si>
    <t>Транспортные средства</t>
  </si>
  <si>
    <t>2.1.1.1.2.3.</t>
  </si>
  <si>
    <t>КЛЭП 3-10 кВ (СН2)</t>
  </si>
  <si>
    <t>2.1.1.</t>
  </si>
  <si>
    <t>2.1.1.1.</t>
  </si>
  <si>
    <t>Электрические линии, в т.ч.</t>
  </si>
  <si>
    <t>Исполнители:</t>
  </si>
  <si>
    <t>Ульянкова В.В. 8 (815-35)7-37-35</t>
  </si>
  <si>
    <t>-</t>
  </si>
  <si>
    <t xml:space="preserve">Утверждаю
</t>
  </si>
  <si>
    <t>\</t>
  </si>
  <si>
    <t>Приложение №1.1</t>
  </si>
  <si>
    <t>от "24" марта 2010г. №114</t>
  </si>
  <si>
    <t>ОАО "Мурманэнергосбыт"</t>
  </si>
  <si>
    <t>Перечень инвестиционных проектов на период реализации инвестиционной программы и план их финансирования</t>
  </si>
  <si>
    <t>2015-2017гг</t>
  </si>
  <si>
    <t>№ п/п</t>
  </si>
  <si>
    <t>Стадия реализации проекта</t>
  </si>
  <si>
    <t>Проектная мощность/протяженность сетей</t>
  </si>
  <si>
    <t>Год начала строительства</t>
  </si>
  <si>
    <t>Год окончания строительства</t>
  </si>
  <si>
    <t>Полная стоимость строительства**</t>
  </si>
  <si>
    <t>Остаточная стоимость строительства**</t>
  </si>
  <si>
    <t>План финансирования текущего года</t>
  </si>
  <si>
    <t>план года 2015</t>
  </si>
  <si>
    <t>план года 2016</t>
  </si>
  <si>
    <t>план года 2017</t>
  </si>
  <si>
    <t>Итого</t>
  </si>
  <si>
    <t>итого</t>
  </si>
  <si>
    <t>С/П*</t>
  </si>
  <si>
    <t>МВА</t>
  </si>
  <si>
    <t>км</t>
  </si>
  <si>
    <t>млн.рублей</t>
  </si>
  <si>
    <t>Техническое перевооружение и реконструкция, в т.ч.</t>
  </si>
  <si>
    <t>Энергосбережение и повышение энергитической эффективности, в т.ч.</t>
  </si>
  <si>
    <t>1.1.1</t>
  </si>
  <si>
    <t>Электросетевые объекты, в т.ч.</t>
  </si>
  <si>
    <t>1.1.1.1</t>
  </si>
  <si>
    <t>1.1.1.1.2</t>
  </si>
  <si>
    <t>Кабельные линии, в т.ч.</t>
  </si>
  <si>
    <t>1.1.1.1.2.3</t>
  </si>
  <si>
    <t>1.1.1.1.2.3.3.1</t>
  </si>
  <si>
    <t>Реконструкция головного фидера - ПС-40А-ф.46 оп.2 ВЛ-РП-1 (Ковдорская электросеть)</t>
  </si>
  <si>
    <t>П/С</t>
  </si>
  <si>
    <t>1.1.1.1.2.3.3.2</t>
  </si>
  <si>
    <t>Реконструкция головного фидера -  ПС-40А-ф.29, оп2 ВЛ-РП-1 (Ковдорская  электросеть)</t>
  </si>
  <si>
    <t>1.1.1.2</t>
  </si>
  <si>
    <t>Подстанции, в т. ч.</t>
  </si>
  <si>
    <t>1.1.1.2.1.</t>
  </si>
  <si>
    <t>Реконструкция  ТП-94 РУ 6кВ. Замена ячеек   КСО-386 на ячейки КСО-392 с  ВНА. (Ковдорская электросеть)</t>
  </si>
  <si>
    <t>С</t>
  </si>
  <si>
    <t>1.1.1.2.1.2.</t>
  </si>
  <si>
    <t>Реконструкция  РП-2 РУ 6 кВ. В ячейках КСО-272 замена выключателей ВМГ-10 с приводами ПП-67 на выключатели вакуумные (ВВ). (Ковдорская электросеть)</t>
  </si>
  <si>
    <t>1.1.1.2.1.3.</t>
  </si>
  <si>
    <t>Реконструкция РП-17 РУ 6 кВ. В ячейках КСО-272 замена выключателей ВМГ-10 с приводами ПП-67 на выключатели вакуумные (ВВ). (Ковдорская электросеть)</t>
  </si>
  <si>
    <t>Реконструкция  ТП-50 РУ 6 кВ. Замена ячеек  КСО-386 на ячейки КСО-392 ВНА. (Ковдорская электросеть)</t>
  </si>
  <si>
    <t>1.1.1.2.3</t>
  </si>
  <si>
    <t>1.1.1.2.3.1.</t>
  </si>
  <si>
    <t>Камеры КСО в РУ-10 кВ РП-1 (Замена масляных выключателей ВМГ-10 на вакуумные ВВ-TEL (17 шт.)) п. Никель</t>
  </si>
  <si>
    <t>1.1.1.2.3.2.</t>
  </si>
  <si>
    <t>Камеры КСО в РУ-10 кВ РП-2 (Замена масляных выключателей ВМП-10 на  вакуумныеВВ-TEL (15 шт.)) п. Никель</t>
  </si>
  <si>
    <t>1.1.1.2.3.3.</t>
  </si>
  <si>
    <t>ЗРУ-6 кВ ПС-26 (Замена  ячеек с ВМП-10К на ячейки с вакуумными выключателями (22 шт.)) г. Заполярный</t>
  </si>
  <si>
    <t>1.1.1.2.3.4.</t>
  </si>
  <si>
    <t>Камеры КСО в РУ-6 кВ РП-4 (Замена масляных выключателей ВМП-10 на  вакуумные ВВ-TEL  (13 шт.)) г. Заполярный</t>
  </si>
  <si>
    <t>1.1.1.2.3.5.</t>
  </si>
  <si>
    <t>Камеры КСО в РУ-10 кВ РП-5 (Замена масляных выключателей ВМП-10 на вакуумные  выключатели ВВ-TEL (7шт.)) п. Никель</t>
  </si>
  <si>
    <t>1.1.1.2.3.6.</t>
  </si>
  <si>
    <t>Камеры КСО в РУ-6 кВ РП-2 (Замена масляных выключателей на вакуумные ВВ-TEL (11шт.)) г. Заполярный</t>
  </si>
  <si>
    <t>1.1.1.2.3.7.</t>
  </si>
  <si>
    <t>Камеры КСО в РУ-10 кВ ТП-54 (Замена vfcляного выключателя на вакуумный ВВ-TEL (1шт.)) гп.Никель</t>
  </si>
  <si>
    <t>1.1.1.2.3.8.</t>
  </si>
  <si>
    <t>Камеры КСО в РУ-10 кВ ТП-29 (Замена масляного выключателя на  вакуумный ВВ-TEL (1шт.)) гп.Никель</t>
  </si>
  <si>
    <t>1.1.1.2.3.9.</t>
  </si>
  <si>
    <t>Камеры КСО в РУ-10 кВ ТП-75 (Замена масляного выключателя ВМГ-10 на вакуумный ВВ-TEL (1шт.)) гп.Никель</t>
  </si>
  <si>
    <t>1.1.1.2.3.10.</t>
  </si>
  <si>
    <t xml:space="preserve"> ТП-75 (Замена силового трансформатора ТМ-250 на ТМГ-250 (2шт.)) п. Никель</t>
  </si>
  <si>
    <t>1.1.1.2.3.11.</t>
  </si>
  <si>
    <t>Камеры КСО в РУ-10 кВ ТП-1 (Замена масляного выключателя ВМГ-10 на вакуумный ВВ-TEL (1шт.)) г. Заполярный</t>
  </si>
  <si>
    <t>1.1.1.2.3.2.12.</t>
  </si>
  <si>
    <t xml:space="preserve"> ТП-1 (Замена силового трансформатора ТМ - 400 на ТМГ-400 (2шт.)) г. Заполярный</t>
  </si>
  <si>
    <t>1.1.1.2.3.2.13.</t>
  </si>
  <si>
    <t>Камеры КСО в РУ-10 кВ ТП-7 (Замена масляного выключателя ВМГ-10 на вакуумный ВВ-TEL (1шт.)) гп.Никель</t>
  </si>
  <si>
    <t>1.1.1.2.3.2.14.</t>
  </si>
  <si>
    <t xml:space="preserve"> ТП-7 (Замена силового трансформатора ТМ-400 на ТМГ-400 (2шт.)) г. Заполярный</t>
  </si>
  <si>
    <t>1.1.1.2.3.2.15.</t>
  </si>
  <si>
    <t xml:space="preserve"> ТП-2 (Замена силового трансформатора ТМ-400 на ТМГ-400 (1шт.)) г. Заполярный</t>
  </si>
  <si>
    <t>1.1.1.2.3.2.16.</t>
  </si>
  <si>
    <t xml:space="preserve"> ТП-3 (Замена силового трансформатора ТМ -630на ТМГ-630 (2шт.)) г. Заполярный</t>
  </si>
  <si>
    <t>1.1.1.2.3.2.17.</t>
  </si>
  <si>
    <t xml:space="preserve"> ТП-3а (Замена силового трансформатора ТМ-320 на ТМГ-400 (2шт.)) г. Заполярный</t>
  </si>
  <si>
    <t>1.1.1.2.3.2.18.</t>
  </si>
  <si>
    <t xml:space="preserve"> ТП-4 (Замена силового трансформатора ТМ-320 на ТМГ-400 (2шт.)) г. Заполярный</t>
  </si>
  <si>
    <t>1.1.1.2.3.2.19.</t>
  </si>
  <si>
    <t xml:space="preserve"> ТП-5 (Замена силового трансформатора ТМ-400 на ТМГ-400 (2шт.)) г. Заполярный</t>
  </si>
  <si>
    <t>1.1.1.2.3.2.20.</t>
  </si>
  <si>
    <t xml:space="preserve"> ТП-5а (Замена силового трансформатора ТМ-320 на ТМГ -400 (2шт.)) г. Заполярный</t>
  </si>
  <si>
    <t>1.1.1.2.3.2.21.</t>
  </si>
  <si>
    <t xml:space="preserve"> ТП-8 (Замена силового трансформатора ТМ-320 на ТМГ-400 (2шт.)) г. Заполярный</t>
  </si>
  <si>
    <t>1.1.1.2.3.2.22.</t>
  </si>
  <si>
    <t xml:space="preserve"> ТП-9 (Замена силового трансформатора ТМ-400на ТМГ-400 (2шт.)) г. Заполярный</t>
  </si>
  <si>
    <t>1.1.1.2.3.2.23.</t>
  </si>
  <si>
    <t xml:space="preserve"> ТП-10 (Замена силового трансформатора ТМ-320 на ТМГ-400 (1шт.)) г. Заполярный</t>
  </si>
  <si>
    <t>1.5</t>
  </si>
  <si>
    <t>Средства учета и контроля э/э, в т.ч.</t>
  </si>
  <si>
    <t>1.5.2.1</t>
  </si>
  <si>
    <t>Установка реклоузера взамен ПП-6 на ВЛ-10 кВ Л-3(филиал"Заполярниная горэлектросеть")</t>
  </si>
  <si>
    <t>Машины и оборудование (кроме подстанций)</t>
  </si>
  <si>
    <t>1.7.4.2.1</t>
  </si>
  <si>
    <t>Многофункциональный измеритель параметров электроустановок МЕТREL MI3102H TurotestXE 2,5 кВ  (Заполярная горэлектросеть)</t>
  </si>
  <si>
    <t>1.7.4.2.2.</t>
  </si>
  <si>
    <t>Генератор ГЗЧ - 2500 с приемником П-900 *(поиск повреждений КЛ) )(Заполярная горэлектросеть)</t>
  </si>
  <si>
    <t>1.7.4.2.3</t>
  </si>
  <si>
    <t>Комплектное испытательное устройство для проверки автоматических выключателей до 12 КА  "Сатурн - М1* (Заполярнинский РЭС)"(Заполярная горэлектросеть)</t>
  </si>
  <si>
    <t>1.7.4.2.4.</t>
  </si>
  <si>
    <t>Аппарат испытания диэлектриков АИД-70М* (Заполярная горэлектросеть)</t>
  </si>
  <si>
    <t>1.7.4.2.5.</t>
  </si>
  <si>
    <t>ВИТОК (с комбинировонным питанием)-омметр**или ПТФ-1** (Заполярная горэлектросеть)</t>
  </si>
  <si>
    <t>1.7.4.2.6.</t>
  </si>
  <si>
    <t>Испытательный комплекс РЕТОМ-21** (Заполярная горэлектросеть)</t>
  </si>
  <si>
    <t>1.7.4.2.7.</t>
  </si>
  <si>
    <t>Прибор для измерения электрической прочности изоляции силовых в/в кабелей АИД-70М* (Заполярная горэлектросеть)</t>
  </si>
  <si>
    <t>1.7.4.2.8.</t>
  </si>
  <si>
    <t>Станок трубогибочный ТМ-76 (ИВ-3429) (Ковдорская электросеть)</t>
  </si>
  <si>
    <t>1.7.4.2.9.</t>
  </si>
  <si>
    <t>Станок сверлильный СН-16 (Ковдорская электросеть)</t>
  </si>
  <si>
    <t>1.7.4.2.10.</t>
  </si>
  <si>
    <t>Бетонорез для резки асфальта, бетона, металла (Ковдорская электросеть)</t>
  </si>
  <si>
    <t>1.7.4.2.11.</t>
  </si>
  <si>
    <t>Канатный тельфер CD Q-1т. Н-6 м (Ковдорская электросеть)</t>
  </si>
  <si>
    <t>1.7.4.2.12.</t>
  </si>
  <si>
    <t>Оборудование для мойки автомобилей  (Ковдорская электросеть)</t>
  </si>
  <si>
    <t>1.7.4.2.13.</t>
  </si>
  <si>
    <t xml:space="preserve"> УП-7 установка прожигающая  (Ковдорская электросеть)</t>
  </si>
  <si>
    <t>1.7.4.2.14.</t>
  </si>
  <si>
    <t>Комплект поиска повреждений КЛ 6-10 кВ  (Ковдорская электросеть)</t>
  </si>
  <si>
    <t>1.7.4.2.15.</t>
  </si>
  <si>
    <t>Установка  испытания  средств  защиты  СВС-50(Ковдорская электросеть)</t>
  </si>
  <si>
    <t>1.7.4.2.16</t>
  </si>
  <si>
    <t>Оборудование высоковольтных  испытаний  КЛ  6-10 кВ  АИД-70 М ( филиал"Ковдорская электросеть")</t>
  </si>
  <si>
    <t>1.7.4.2.17.</t>
  </si>
  <si>
    <t>Оборудование  по  выявлению  и  поиску  повреждений  КЛ  6-10 кВ SFX  SURGEFLEX  40/32 P(филиал "Ковдорская электросеть")</t>
  </si>
  <si>
    <t>1.7.4.2.18.</t>
  </si>
  <si>
    <t>Оборудование  для  точной  локализации  повреждений  КЛ Digifone  акустический  приёмник и SWG  генератор  ударны  волн (филиал "Ковдорская электросеть")</t>
  </si>
  <si>
    <t>1.7.4.2.19.</t>
  </si>
  <si>
    <t>Прибор энергетика многофункциональный портативный Энергомер-СЕ602((филиал "Ковдорская электросеть")</t>
  </si>
  <si>
    <t>1.7.5.2.1</t>
  </si>
  <si>
    <t>Автомобиль ГАЗ "Волга"(Заполярниная горэлектросеть)</t>
  </si>
  <si>
    <t>1.7.5.2.2</t>
  </si>
  <si>
    <t xml:space="preserve">Автомобиль УАЗ 39094, УАЗ 33303(Заполярная  горэлектросеть)                 </t>
  </si>
  <si>
    <t>1.4.5.2.3.</t>
  </si>
  <si>
    <t>Автомобиль УАЗ Hunter мет.кузов (Заполярная горэлектросеть)</t>
  </si>
  <si>
    <t>1.7.5.2.4</t>
  </si>
  <si>
    <t>Передвижная лаборатория высоковольтных испытаний ЛВИ-3Г((Заполярная горэлектросеть))</t>
  </si>
  <si>
    <t>1.7.5.2.5</t>
  </si>
  <si>
    <t>Экскаватор-погрузчик (Заполярная горэлектросеть)</t>
  </si>
  <si>
    <t>1.7.5.2.6.</t>
  </si>
  <si>
    <t>ГАЗ-31105 (Ковдорсая электросеть)</t>
  </si>
  <si>
    <t>1.7.5.2.7.</t>
  </si>
  <si>
    <t>УАЗ-3909 (3962) (Ковдорская  электросеть)</t>
  </si>
  <si>
    <t>1.7.5.2.8.</t>
  </si>
  <si>
    <t>Автогидроподъемник АП-18 ГАЗ (Ковдорская электросеть)</t>
  </si>
  <si>
    <t>1.7.5.2.9.</t>
  </si>
  <si>
    <t>Экскаватор погрузчик (Ковдорская электросеть)</t>
  </si>
  <si>
    <t>Новое строительство, в т.ч.</t>
  </si>
  <si>
    <t>2.1.1</t>
  </si>
  <si>
    <t>2.1.1.1</t>
  </si>
  <si>
    <t>2.1.1.1.1.3</t>
  </si>
  <si>
    <t>2.1.1.1.1.3.2.1</t>
  </si>
  <si>
    <t>Строительство кабельной линии 10 кВ от РП-1 до ТП-65.Прокладка кабельной линии 10 кВ с заменой ячейки  на ТП-65 (Заполярная горэлектросеть).</t>
  </si>
  <si>
    <t>+</t>
  </si>
  <si>
    <t>2.1.1.1.1.3.2.2</t>
  </si>
  <si>
    <t>Строительство кабельной линии 10 кВ от РП-2 до РП-1. Прокладка параллельной  кабельной линии 10 кВ.(Заполярная горэлектросеть).</t>
  </si>
  <si>
    <t>2.1.1.1.1.3.2.3</t>
  </si>
  <si>
    <t>Строительство кабельной линии 10 кВ от ПС-52 до РП-1 ф.73. Прокладка  кабельной лини  10кВ.(Заполярная горэлектросеть).</t>
  </si>
  <si>
    <t>2.1.1.2</t>
  </si>
  <si>
    <t>2.1.1.2.3</t>
  </si>
  <si>
    <t>2.1.1.2.3.1</t>
  </si>
  <si>
    <t>Строительство новой блочной комплектной двухтрансформаторной подстанции в бетонной оболочке 2 БКТП-250/6/0,4 с перезаводом  КЛ 6 и 0,4 кВ от существующей ТП-46 (Ковдорская электросеть)</t>
  </si>
  <si>
    <t>* С - строительство, П- проектирование</t>
  </si>
  <si>
    <t>** - согласно проектной документации в текущих ценах (с НДС)</t>
  </si>
  <si>
    <t>*** - для сетевых организаций, переодящих на метод тарифного регулирования RAB, горизонт планирования может быть больше</t>
  </si>
  <si>
    <t>**** - в прогнозных ценах соответствующего года</t>
  </si>
  <si>
    <t>Уровень входящего напряжения  СН2</t>
  </si>
  <si>
    <t xml:space="preserve"> ТП-17 (Замена силового трансформатора ТМ-320 на ТМГ-400 (1шт.)) г. Заполярный</t>
  </si>
  <si>
    <t>Заместитель генерального директора по экономике и финансам АО "МЭС" ____________________________________________________________ А.А.Степанов</t>
  </si>
  <si>
    <t>Главный инженер АО "МЭС"</t>
  </si>
  <si>
    <t xml:space="preserve">                                                       С.Б. Чумак</t>
  </si>
  <si>
    <t xml:space="preserve">                                      С.Б. Чумак</t>
  </si>
  <si>
    <t>Главный инженер  АО "МЭС"</t>
  </si>
  <si>
    <t>1.1.1.1.</t>
  </si>
  <si>
    <t>1.1.1.1.1.</t>
  </si>
  <si>
    <t>Воздушные линии, в т.ч.</t>
  </si>
  <si>
    <t>1.1.1.1.2.</t>
  </si>
  <si>
    <t>1.1.1.2.</t>
  </si>
  <si>
    <t>х</t>
  </si>
  <si>
    <t>1.1.1.2.3.</t>
  </si>
  <si>
    <t>Средства учёта контроля э/э, в т.ч.</t>
  </si>
  <si>
    <t>1.5.2.1.</t>
  </si>
  <si>
    <t>1.7.4.2.1.</t>
  </si>
  <si>
    <t>1.7.4.2.3.</t>
  </si>
  <si>
    <t>1.7.4.2.16.</t>
  </si>
  <si>
    <t>Электросетевые объекты, в  т.ч.</t>
  </si>
  <si>
    <t>2.1.1.1.1.3.2.1.</t>
  </si>
  <si>
    <t>Установка реклоузера взамен ПП-6 на ВЛ-10 кВ Л-3 (филиал "Заполярная горэлектросеть")</t>
  </si>
  <si>
    <t>1шт /ТМГ-400</t>
  </si>
  <si>
    <t>15 лет</t>
  </si>
  <si>
    <r>
      <t xml:space="preserve">Объем финансирования  </t>
    </r>
    <r>
      <rPr>
        <sz val="8"/>
        <color indexed="10"/>
        <rFont val="Times New Roman"/>
        <family val="1"/>
      </rPr>
      <t>2016 г  ( с НДС)</t>
    </r>
  </si>
  <si>
    <t>16</t>
  </si>
  <si>
    <t>Реконструкция  ТП-94 РУ 6кВ Замена  ячеек КСО-386 на ячейки КСО-392 с ВНА ( Ковдорская электросеть)</t>
  </si>
  <si>
    <t>Реконструкция  ТП-50 РУ 6кВ Замена  ячеек КСО-386 на ячейки КСО-392 с ВНА ( Ковдорская электросеть)</t>
  </si>
  <si>
    <t>Камеры КСО в РУ-10 кВ РП-2 (Замена масляных выключателей ВМП-10 на вакуумные ВВ-TEL (15 шт.)) п. Никель</t>
  </si>
  <si>
    <t>Камеры КСО в РУ-6 кВ РП-2 (Замена масляных выключателей  на  вакуумные ВВ-TEL  (11 шт.)) г. Заполярный</t>
  </si>
  <si>
    <t>Камеры КСО в РУ-10 кВ ТП-54 (Замена масляных выключателей  на вакуумные  выключатели ВВ-TEL (1шт.)) п. Никель</t>
  </si>
  <si>
    <t>1.1.1.2.3.12.</t>
  </si>
  <si>
    <t>1.1.1.2.3.13.</t>
  </si>
  <si>
    <t>1.1.1.2.3.14.</t>
  </si>
  <si>
    <t>1.1.1.2.3.15.</t>
  </si>
  <si>
    <t>Экскаватор погрузчик (Заполярная горэлектросеть)</t>
  </si>
  <si>
    <t>Автогидроподъёмник  АП-18  ГАЗ (Ковдорская электросеть)</t>
  </si>
  <si>
    <t>2.1.1.2.</t>
  </si>
  <si>
    <t>2.1.1.2.3.</t>
  </si>
  <si>
    <t>2.1.1.2.3.1.</t>
  </si>
  <si>
    <t xml:space="preserve"> ТП-3а (Замена силового трансформатора ТМ-320 на ТМГ-400 (2шт.)) г. Заполярный      (план  2017 года)</t>
  </si>
  <si>
    <t xml:space="preserve"> ТП-10А (Замена силового трансформатора ТМ-400 на ТМГ-400 (1шт.)) г. Заполярный</t>
  </si>
  <si>
    <t>1.1.1.2.3.2.29.</t>
  </si>
  <si>
    <t>1.1.1.2.3.2.30.</t>
  </si>
  <si>
    <t>1.1.1.2.3.2.31.</t>
  </si>
  <si>
    <t>1.1.1.2.3.2.32.</t>
  </si>
  <si>
    <t>1.1.1.2.3.2.33.</t>
  </si>
  <si>
    <t xml:space="preserve"> РП-2 (Замена силового трансформатора ТМ-630  на  ТМГ-630 (2шт.)) п. Никель</t>
  </si>
  <si>
    <t xml:space="preserve"> ТП- 32 (Замена силового трансформатора ТМ-630 на ТМГ-400 (1шт.)) п. Никель</t>
  </si>
  <si>
    <t xml:space="preserve"> КТП- 30 (Замена силового трансформатора ТМ-160 на ТМГ-160 (1шт.)) п. Никель</t>
  </si>
  <si>
    <t xml:space="preserve"> ТП-40 (Замена силового трансформатора ТМ-250 на ТМГ-400 (2шт.)) (Ковдорская электросеть)</t>
  </si>
  <si>
    <t>1.1.1.2.3.2.34.</t>
  </si>
  <si>
    <t xml:space="preserve"> ТП-62 (Замена силового трансформатора ТМ-400 на ТМГ-630 (2шт.)) (Ковдорская электросеть)</t>
  </si>
  <si>
    <t>2.1.1.1.2.4.</t>
  </si>
  <si>
    <t>КЛЭП  до 1 кВ (НН)</t>
  </si>
  <si>
    <t>2.1.1.1.2.4.1.</t>
  </si>
  <si>
    <t>2.1.1.1.2.4.2.</t>
  </si>
  <si>
    <t>1.7.5.2.10.</t>
  </si>
  <si>
    <t>Дополнительно: Снегоход "Тайга Варяг 500 чёрный, прицеп МЗСА 817711-001-05</t>
  </si>
  <si>
    <t>2.1.1.1.2.3.1.</t>
  </si>
  <si>
    <t>2.1.1.2.3.2.</t>
  </si>
  <si>
    <t>Собственные  средства АО "МЭС" ( тариф на услуги по передаче ээ)</t>
  </si>
  <si>
    <r>
      <t xml:space="preserve">Объем финансирования </t>
    </r>
    <r>
      <rPr>
        <b/>
        <sz val="7.5"/>
        <color indexed="10"/>
        <rFont val="Times New Roman"/>
        <family val="1"/>
      </rPr>
      <t xml:space="preserve">[2016год]  </t>
    </r>
  </si>
  <si>
    <t>2шт /ТМГ-630</t>
  </si>
  <si>
    <t>1шт /ТМГ-160</t>
  </si>
  <si>
    <t>2шт /ТМГ-400</t>
  </si>
  <si>
    <t>30 лет/15 лет</t>
  </si>
  <si>
    <t>ТМГ 11-250/10-У1(Т-1;Т-2)               ( 2 шт)</t>
  </si>
  <si>
    <t>20 лет</t>
  </si>
  <si>
    <t>АВБШв 4х120</t>
  </si>
  <si>
    <t>ЦААБл 3х95</t>
  </si>
  <si>
    <t>Выполнено ГОУТП "ТЭКОС"  ноябрь 2015 год</t>
  </si>
  <si>
    <t>1.1.1.2.3.17.</t>
  </si>
  <si>
    <t>Выполнено ГОУТП "ТЭКОС" май 2016г</t>
  </si>
  <si>
    <t>1.1.1.2.3.29.</t>
  </si>
  <si>
    <t>1.1.1.2.3.30.</t>
  </si>
  <si>
    <t>1.1.1.2.3.31.</t>
  </si>
  <si>
    <t>1.1.1.2.3.32.</t>
  </si>
  <si>
    <t>1.1.1.2.3.33.</t>
  </si>
  <si>
    <t>1.1.1.2.3.34.</t>
  </si>
  <si>
    <t>Отсутствие источника финансирования</t>
  </si>
  <si>
    <t xml:space="preserve"> ТП-2 (Замена силового трансформатора ТМ-400 на ТМГ-400 (1шт.)) г. Заполярный      (план  2016 года)</t>
  </si>
  <si>
    <t xml:space="preserve"> ТП-10 (Замена силового трансформатора ТМ-320 на ТМГ-400 (1шт.)) г. Заполярный   (план 2017 года)</t>
  </si>
  <si>
    <t>1.1.1.2.3.2.24.</t>
  </si>
  <si>
    <t>1.1.1.2.3.2.25.</t>
  </si>
  <si>
    <t xml:space="preserve"> ТП-12 (Замена силового трансформатора ТМ-320 на ТМГ-400 (1шт.)) п. Никель</t>
  </si>
  <si>
    <t>1.1.1.2.3.2.26.</t>
  </si>
  <si>
    <t xml:space="preserve"> ТП- 29 (Замена силового трансформатора ТМ-320 на ТМГ-400 (1шт.)) п. Никель</t>
  </si>
  <si>
    <t>1.1.1.2.3.2.27.</t>
  </si>
  <si>
    <t xml:space="preserve"> ТП- 34 (Замена силового трансформатора ТМ-400 на ТМГ-400 (1шт.)) п. Никель</t>
  </si>
  <si>
    <t>1.1.1.2.3.2.28.</t>
  </si>
  <si>
    <t xml:space="preserve"> ТП-68 (Замена силового трансформатора ТМ-320 на ТМГ-400 (1шт.)) п. Никель</t>
  </si>
  <si>
    <t>За счёт выполнения плана 2015 года</t>
  </si>
  <si>
    <t>выполнено  1 а/м</t>
  </si>
  <si>
    <t>выполнено 1 а/м</t>
  </si>
  <si>
    <t>закупка перенесена  на 2017г</t>
  </si>
  <si>
    <t xml:space="preserve"> выполнено 2 ед.</t>
  </si>
  <si>
    <t>2.1.1.1.2.4.3.</t>
  </si>
  <si>
    <t>2.1.1.1.2.4.4.</t>
  </si>
  <si>
    <t>Выполнено ГОУТП "ТЭКОС" январь 2016г.</t>
  </si>
  <si>
    <t xml:space="preserve">Отчет об исполнении инвестиционной программы   I-IY  квартал  2016г, млн. рублей с НДС </t>
  </si>
  <si>
    <t>Отчет об исполнении основных этапов работ по реализации инвестиционной программы компании в отчетном году  1- IY квартал  2016 год</t>
  </si>
  <si>
    <t>в т.ч. средства  арендодателя ГОУТП "ТЭКОС"</t>
  </si>
  <si>
    <t>1- IY квартал  2016г</t>
  </si>
  <si>
    <t>Выполнение мероприятий  Арендодателем (за  счёт  арендной платы)</t>
  </si>
  <si>
    <t>Остаток стоимости
на начало
года *                    ( с НДС)</t>
  </si>
  <si>
    <t>Уровень входящего напряжения  НН</t>
  </si>
  <si>
    <t>1.1.1.1.2.1.</t>
  </si>
  <si>
    <t>1.1.1.1.2.1.1.</t>
  </si>
  <si>
    <t>Выполнено ГОУТП "ТЭКОС" 3 квартал 2016г.</t>
  </si>
  <si>
    <t>Зам. начальника   электротехнического отдела  _______________________________________________________________________  Поздеев  К.А.</t>
  </si>
  <si>
    <t xml:space="preserve">Зам.начальника  электротехнического отдела___________________________________________________________________________ </t>
  </si>
  <si>
    <t>Поздеев  К.А.</t>
  </si>
  <si>
    <t xml:space="preserve">Исполнитель </t>
  </si>
  <si>
    <t>Ульянкова В.В.  8(815-35-73735)</t>
  </si>
  <si>
    <t>Технологическое  присоединение: замена кабеля 0,4 кВ от ТП-56 до  Кошица, д.18</t>
  </si>
  <si>
    <t>Технологическое присоединение : Кабельные линии (г.Заполярный КЛЭП 6 кВ Л-7; 6 кв Л-6)</t>
  </si>
  <si>
    <t>Технологическое  присоединение: Кабельные линии ( г. Заполярный КЛЭП 0,4 кВ Л-805; 0,4 кВ Л-806)</t>
  </si>
  <si>
    <t>Технологическое  присоединение :Кабельные линии (г. Ковдор  КЛЭП 0,4 кВ ТП-51)</t>
  </si>
  <si>
    <t>Технологическое  присоединение :Кабельные линии (г. Ковдор  КЛЭП 0,4 кВ КТПН-14- станция цифрового вещания РТРС)</t>
  </si>
  <si>
    <t>Технологическое  присоединение :Кабельные линии (г. Ковдор  КЛЭП 0,4 кВ ТП-93 ул.Кошица, д.4)</t>
  </si>
  <si>
    <t>Технологическое присоединение: Подстанции (БКТП здание,ЗУ, оборудование)ТП-30; силовые трансформаторы ТМГ 11-250/10-У1 (Т-1;Т-2)  г. Заполярный</t>
  </si>
  <si>
    <t>Отсутствие источников финансирования</t>
  </si>
  <si>
    <t>Комплектное испытательное устройство для проверки автоматических выключателей до 12 КА  "Сатурн - М1* "(Заполярная горэлектросеть)</t>
  </si>
  <si>
    <t>Собственные средства  АО "МЭС ( технологические присоединения)</t>
  </si>
  <si>
    <t>Утверждено КТР-тариф 2016г  прибыль на кап. вложения 14,164 тыс. руб.</t>
  </si>
  <si>
    <t>собственные средства  АО "МЭС"</t>
  </si>
  <si>
    <t>собственные средства  АО "МЭС" (плата за технологические присоединения)</t>
  </si>
  <si>
    <r>
      <rPr>
        <b/>
        <sz val="10"/>
        <rFont val="Times New Roman"/>
        <family val="1"/>
      </rPr>
      <t>Технологическое присоединение :</t>
    </r>
    <r>
      <rPr>
        <sz val="10"/>
        <rFont val="Times New Roman"/>
        <family val="1"/>
      </rPr>
      <t xml:space="preserve"> Кабельные линии (г.Заполярный КЛЭП 6 кВ Л-7; 6 кв Л-6)</t>
    </r>
  </si>
  <si>
    <r>
      <rPr>
        <b/>
        <sz val="10"/>
        <rFont val="Times New Roman"/>
        <family val="1"/>
      </rPr>
      <t>Технологическое  присоединение:</t>
    </r>
    <r>
      <rPr>
        <sz val="10"/>
        <rFont val="Times New Roman"/>
        <family val="1"/>
      </rPr>
      <t xml:space="preserve"> Кабельные линии ( г. Заполярный КЛЭП 0,4 кВ Л-805; 0,4 кВ Л-806)</t>
    </r>
  </si>
  <si>
    <r>
      <rPr>
        <b/>
        <sz val="10"/>
        <rFont val="Times New Roman"/>
        <family val="1"/>
      </rPr>
      <t xml:space="preserve">Технологическое  присоединение </t>
    </r>
    <r>
      <rPr>
        <sz val="10"/>
        <rFont val="Times New Roman"/>
        <family val="1"/>
      </rPr>
      <t>:Кабельные линии (г. Ковдор  КЛЭП 0,4 кВ ТП-51)</t>
    </r>
  </si>
  <si>
    <r>
      <rPr>
        <b/>
        <sz val="10"/>
        <rFont val="Times New Roman"/>
        <family val="1"/>
      </rPr>
      <t xml:space="preserve">Технологическое  присоединение </t>
    </r>
    <r>
      <rPr>
        <sz val="10"/>
        <rFont val="Times New Roman"/>
        <family val="1"/>
      </rPr>
      <t>:Кабельные линии (г. Ковдор  КЛЭП 0,4 кВ КТПН-14- станция цифрового вещания РТРС)</t>
    </r>
  </si>
  <si>
    <r>
      <rPr>
        <b/>
        <sz val="10"/>
        <rFont val="Times New Roman"/>
        <family val="1"/>
      </rPr>
      <t xml:space="preserve">Технологическое  присоединение </t>
    </r>
    <r>
      <rPr>
        <sz val="10"/>
        <rFont val="Times New Roman"/>
        <family val="1"/>
      </rPr>
      <t>:Кабельные линии (г. Ковдор  КЛЭП 0,4 кВ ТП-93 ул.Кошица, д.4)</t>
    </r>
  </si>
  <si>
    <r>
      <rPr>
        <b/>
        <sz val="10"/>
        <rFont val="Times New Roman"/>
        <family val="1"/>
      </rPr>
      <t>Технологическое присоединение:</t>
    </r>
    <r>
      <rPr>
        <sz val="10"/>
        <rFont val="Times New Roman"/>
        <family val="1"/>
      </rPr>
      <t xml:space="preserve"> Подстанции (БКТП здание,ЗУ, оборудование)ТП-30; силовые трансформаторы ТМГ 11-250/10-У1 (Т-1;Т-2)  г. Заполярный</t>
    </r>
  </si>
  <si>
    <t>Отсутствие источников  финансирования</t>
  </si>
  <si>
    <t>2017</t>
  </si>
  <si>
    <t xml:space="preserve"> год</t>
  </si>
  <si>
    <t xml:space="preserve">                                                                    С.Б. Чумак</t>
  </si>
  <si>
    <t>Зам. начальника  электротехнического отдела  _____________________________________________________________________________________  Поздеев  К.А.</t>
  </si>
  <si>
    <t>АВБбШв 5х25</t>
  </si>
  <si>
    <t>АВВГ 5х10</t>
  </si>
  <si>
    <t>АВБбШв 4х95</t>
  </si>
  <si>
    <t>Приложение № 11.1
к Приказу Минэнерго России
от 24.03.2010 № 114</t>
  </si>
  <si>
    <t>Отчет об исполнении сетевых графиков строительства проектов
(представляется ежеквартально)</t>
  </si>
  <si>
    <t>Утверждаю
руководитель организации</t>
  </si>
  <si>
    <t>Отчетный период</t>
  </si>
  <si>
    <t>по состоянию на</t>
  </si>
  <si>
    <t xml:space="preserve"> г.</t>
  </si>
  <si>
    <t>№ пункта укрупненного сетевого графика</t>
  </si>
  <si>
    <t>Наименование этапов основных работ
(с учетом подготовительного периода до начала строительства) по общему сетевому графику*</t>
  </si>
  <si>
    <t>Сроки выполнения задач по укрупненному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</si>
  <si>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</si>
  <si>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</si>
  <si>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</si>
  <si>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</si>
  <si>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начало</t>
  </si>
  <si>
    <t>окончание</t>
  </si>
  <si>
    <t>I.</t>
  </si>
  <si>
    <t>II.</t>
  </si>
  <si>
    <t>Заполняется согласно приложению 3.2.</t>
  </si>
  <si>
    <t>Приложение № 10
к Приказу Минэнерго России
от 24.03.2010 № 114</t>
  </si>
  <si>
    <t>Отчет о ходе реализации проектов (заполняется для наиболее значимых проектов *)
(представляется ежеквартально)</t>
  </si>
  <si>
    <t>Местоположение объекта (субъект Российской Федерации, населенный пункт)</t>
  </si>
  <si>
    <t>Тип проекта</t>
  </si>
  <si>
    <t>[модернизация/реконструкция/новое строительство/расширение]</t>
  </si>
  <si>
    <t>Вводимая мощность (в том числе прирост)</t>
  </si>
  <si>
    <t>Срок ввода объекта</t>
  </si>
  <si>
    <t>[срок, установленный инвестиционной программой]</t>
  </si>
  <si>
    <t>Фактическая стадия реализации проекта на отчетную дату</t>
  </si>
  <si>
    <t>[проектирование/строительство/незавершенное строительство - приостановлено/законсервировано]</t>
  </si>
  <si>
    <t>Проектная документация</t>
  </si>
  <si>
    <t>1. Кем, когда принято решение о строительстве объекта (реквизиты документа)</t>
  </si>
  <si>
    <t>2. Кем, когда разработана проектная документация (разработана/не разработана (фактическое состояние), наименование проектной организации, утверждена/не утверждена, год утверждения, реквизиты документа)</t>
  </si>
  <si>
    <t>3. Прохождение проектной документацией государственной экспертизы, утверждение документации (утверждена/не утверждена, наименование ведомства, проводящего экспертизу, когда выдано заключение, реквизиты документа **)</t>
  </si>
  <si>
    <t>Землеотвод</t>
  </si>
  <si>
    <t>- наличие землеотвода (кем, когда утверждено, реквизиты документа)</t>
  </si>
  <si>
    <t>Исходно-разрешительная документация</t>
  </si>
  <si>
    <t>- наличие разрешения на строительство (кем, когда выдано, реквизиты документа)</t>
  </si>
  <si>
    <t>Прогнозное/проектное топливо (основное и резервное)</t>
  </si>
  <si>
    <t>[вид, тип топлива, заключение договоров на поставку топлива]</t>
  </si>
  <si>
    <t>Прогнозный объем потребления топлива</t>
  </si>
  <si>
    <t>Топливообеспечение</t>
  </si>
  <si>
    <t>[наличие подтверждения возможности поставки необходимых объемов топлива, стадия согласования с поставщиком/транспортировщиком топлива, наличие каких-либо проблем с топливообеспечением объекта, наличие согласования топливного режима с указанием даты, начиная с которой подтверждено обеспечение топливом]</t>
  </si>
  <si>
    <t>Технологическое присоединение объекта к электрической сети:</t>
  </si>
  <si>
    <t>- заключение договоров на технологическое присоединение (с указанием даты технологического присоединения к электрическим сетям)</t>
  </si>
  <si>
    <t>- разработка схемы выдачи мощности</t>
  </si>
  <si>
    <t>- получение технических условий на технологическое присоединение</t>
  </si>
  <si>
    <t>- договор на реализацию СВМ и график реализации СВМ</t>
  </si>
  <si>
    <t>Сметная стоимость проекта в ценах</t>
  </si>
  <si>
    <t>года с НДС, млн. руб.</t>
  </si>
  <si>
    <t>Документ, в соответствии с которым определена стоимость проекта</t>
  </si>
  <si>
    <t>Стоимость по результатам проведенных закупок с НДС, млн. руб.</t>
  </si>
  <si>
    <t>Объем заключенных на отчетную дату договоров по проекту, млн. руб.</t>
  </si>
  <si>
    <t>в том числе</t>
  </si>
  <si>
    <t>- по договорам подряда (в разбивке по каждому подрядчику и по договорам):</t>
  </si>
  <si>
    <t>объем заключенного договора в ценах</t>
  </si>
  <si>
    <t>% от сметной стоимости проекта</t>
  </si>
  <si>
    <t>оплачено по договору, млн. руб.</t>
  </si>
  <si>
    <t>освоено по договору, млн. руб.</t>
  </si>
  <si>
    <t>- по договорам поставки основного оборудования (в разбивке по каждому поставщику и по договорам):</t>
  </si>
  <si>
    <t>- по прочим договорам (в разбивке по каждому контрагенту и по договорам)</t>
  </si>
  <si>
    <t>% законтрактованности объекта непосредственно с изготовителями и поставщиками</t>
  </si>
  <si>
    <t>- СМР, %</t>
  </si>
  <si>
    <t>- поставка основного оборудования, %</t>
  </si>
  <si>
    <t>- разработка проектной документации и рабочей документации, %</t>
  </si>
  <si>
    <t>% оплаты по объекту (предоплата)</t>
  </si>
  <si>
    <t>всего оплачено по объекту</t>
  </si>
  <si>
    <t>% освоения по объекту за отчетный период</t>
  </si>
  <si>
    <t>Участники реализации инвестиционного проекта:</t>
  </si>
  <si>
    <t>[юридическое лицо, вид услуг/подряда, предмет договора, дата заключения/расторжения и номер договора/соглашений к договору]</t>
  </si>
  <si>
    <t>- заказчик-застройщик</t>
  </si>
  <si>
    <t>- проектно-изыскательские организации</t>
  </si>
  <si>
    <t>- технические агенты</t>
  </si>
  <si>
    <t>- подрядчики</t>
  </si>
  <si>
    <t>- поставщики основного оборудования</t>
  </si>
  <si>
    <t>Перечень субподрядных организаций, участвующих в строительстве объекта</t>
  </si>
  <si>
    <t>Количество строительно-монтажного персонала на площадке
строительства энергообъекта</t>
  </si>
  <si>
    <t>- строительный персонал</t>
  </si>
  <si>
    <t>- монтажный персонал</t>
  </si>
  <si>
    <t>Основное оборудование</t>
  </si>
  <si>
    <t>[наименование, количество, краткие технические характеристики, сроки изготовления/поставки, место хранения]</t>
  </si>
  <si>
    <t>График поставки основного оборудования</t>
  </si>
  <si>
    <t>- дата поставки</t>
  </si>
  <si>
    <t>- задержки в поставке</t>
  </si>
  <si>
    <t>- причины задержек</t>
  </si>
  <si>
    <t>Фактическое состояние реализации инвестиционного проекта в срок</t>
  </si>
  <si>
    <t>[возможность реализации в установленный срок, отставание от установленного срока, причины отставания, возможный срок ввода объекта]</t>
  </si>
  <si>
    <t>Факты и события, влияющие на ход реализации проекта, проблемные вопросы:</t>
  </si>
  <si>
    <t>[описание факта или события, ссылки на документы, влияние факта/события на срок реализации проекта в месяцах, принятые меры по устранению причин отставаний и выявленных нарушений, исключающие их повторение]</t>
  </si>
  <si>
    <t>- выявленные нарушения договоров подряда,</t>
  </si>
  <si>
    <t>- рекламации к заводам - изготовителям и поставщикам,</t>
  </si>
  <si>
    <t>- предписания надзорных органов,</t>
  </si>
  <si>
    <t>- дефицит источников финансирования и др.,</t>
  </si>
  <si>
    <t>- другое (расшифровать)</t>
  </si>
  <si>
    <t>Если выполняется любой из нижеперечисленных критериев:</t>
  </si>
  <si>
    <t>1. Проекты, финансируемые полностью или частично за счет средств федерального бюджета, и/или включенные в федеральные целевые программы.</t>
  </si>
  <si>
    <t>2. Объекты выдачи мощности ТЭС, ГЭС, АЭС.</t>
  </si>
  <si>
    <t>3. Генерирующие объекты мощностью свыше 100 МВт.</t>
  </si>
  <si>
    <t>4. Проекты, имеющие федеральное значение (объекты энергоснабжения Олимпиады в г. Сочи, саммита АТЭС в г. Владивосток, ВСТО и др.).</t>
  </si>
  <si>
    <t>5. Проекты сметной стоимостью свыше 3 млрд. руб. (в текущих ценах с НДС).</t>
  </si>
  <si>
    <t>6. Объекты, предусмотренные Генеральной схемой размещения объектов электроэнергетики до 2020 года.</t>
  </si>
  <si>
    <t>Копии положительного заключения Госэкспертизы по ПСД, сводного сметного расчета необходимо представить в Минэнерго России.</t>
  </si>
  <si>
    <t>Руководитель организации</t>
  </si>
  <si>
    <t>(Ф.И.О.)</t>
  </si>
  <si>
    <t>Приложение № 12
к Приказу Минэнерго России
от 24.03.2010 № 114</t>
  </si>
  <si>
    <t>Наименование показателя</t>
  </si>
  <si>
    <t>место учета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</si>
  <si>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</si>
  <si>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</si>
  <si>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</si>
  <si>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</si>
  <si>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</si>
  <si>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</si>
  <si>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</si>
  <si>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</si>
  <si>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
в т.ч.: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</si>
  <si>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</si>
  <si>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</si>
  <si>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</si>
  <si>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</si>
  <si>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т.ч.:</t>
  </si>
  <si>
    <t>кредиты и займы*</t>
  </si>
  <si>
    <t>кредиторская задолженность, в т.ч.: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</si>
  <si>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</si>
  <si>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</si>
  <si>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</si>
  <si>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</si>
  <si>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</si>
  <si>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</si>
  <si>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</si>
  <si>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</si>
  <si>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</si>
  <si>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</si>
  <si>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</si>
  <si>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Пояснения по расчету кредитного потенциала</t>
  </si>
  <si>
    <t>По кредитам и займам необходимо указать сумму открытых кредитных линий и сумму реально выбранных средств.</t>
  </si>
  <si>
    <t xml:space="preserve">                                 С.Б. Чумак</t>
  </si>
  <si>
    <t>Утверждаю
Главный инженер  АО "МЭС"</t>
  </si>
  <si>
    <t>Исполнитель</t>
  </si>
  <si>
    <t xml:space="preserve">В.Ульянкова </t>
  </si>
  <si>
    <t>Примечание</t>
  </si>
  <si>
    <t>Выручка:  услуги по передаче электрической энергии</t>
  </si>
  <si>
    <t xml:space="preserve">Примечание: </t>
  </si>
  <si>
    <t>Чистая прибыль (капитальные вложения)</t>
  </si>
  <si>
    <t>на ______ г.</t>
  </si>
  <si>
    <t>на период ___________ гг.</t>
  </si>
  <si>
    <t>Зам.начальника электротехнического отдела _______________________________________  Поздеев К.А.</t>
  </si>
  <si>
    <t>Приложение № 13</t>
  </si>
  <si>
    <t>Отчет о техническом состоянии объекта
(представляется ежеквартально)</t>
  </si>
  <si>
    <t>руководитель организации</t>
  </si>
  <si>
    <t xml:space="preserve"> года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</si>
  <si>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</si>
  <si>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</si>
  <si>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</si>
  <si>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</si>
  <si>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</si>
  <si>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
МВт, МВА</t>
  </si>
  <si>
    <t>выработка,
млн. кВт/ч</t>
  </si>
  <si>
    <t>длина ВЛ,
км</t>
  </si>
  <si>
    <t>год начала строи-
тельства</t>
  </si>
  <si>
    <t>утверж-
денная проектно-
сметная докумен-
тация
(+; -)</t>
  </si>
  <si>
    <t>заключение Главгос-
экспертизы России
(+; -)</t>
  </si>
  <si>
    <t>оформ-
ленный
в соот-
ветствии
с законода-
тельством землеотвод
(+; -)</t>
  </si>
  <si>
    <t>разрешение
на строи-
тельство
(+; -)</t>
  </si>
  <si>
    <t>Приложение № 6.1
к Приказу Минэнерго России
от 24.03.2010 № 114</t>
  </si>
  <si>
    <t>Собственные средства  АО "МЭС             ( технологические присоединения)</t>
  </si>
  <si>
    <t xml:space="preserve">Отчет об исполнении инвестиционной программы   за 2016г, млн. рублей с НДС </t>
  </si>
  <si>
    <t xml:space="preserve"> 2016г</t>
  </si>
  <si>
    <t>Приложение № 6.2.</t>
  </si>
  <si>
    <t>Зам. начальника   электротехнического отдела  ___________________________________________________  Поздеев  К.А.</t>
  </si>
  <si>
    <t>Зам.начальника  электротехнического отдела_____________________________________Поздеев К.А.</t>
  </si>
  <si>
    <t>Форма представления показателей финансовой отчетности
2016 год</t>
  </si>
  <si>
    <t>на конец отчетного квартала/за 2016                           ( млн.руб)</t>
  </si>
  <si>
    <t xml:space="preserve">Филиалы "Заполярная горэлектросеть"  и "Ковдорская электросеть"  являются  обособленными подразделениями  в составе  АО "МЭС"  и  не имеют  статуса   юридического лица. Информация  по форме № 12  представлена  по  виду  деятельности "Услуги по передаче  электрической энергии "  и   по  прибыли, направленной на капитальные вложения по данному виду деятельности   за  2016 год. </t>
  </si>
  <si>
    <t>Финансовые показатели за отчетный период</t>
  </si>
  <si>
    <t xml:space="preserve">Утверждено КТР-2016г  прибыль на   кап.вложения 14,164 тыс. руб  </t>
  </si>
  <si>
    <t>4  квартал   2016 год  / 2016  год</t>
  </si>
  <si>
    <t>Акционерное общество "Мурманэнергосбыт"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</si>
</sst>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"/>
    <numFmt numFmtId="182" formatCode="0.0"/>
    <numFmt numFmtId="183" formatCode="_-* #,##0.000_р_._-;\-* #,##0.000_р_._-;_-* &quot;-&quot;???_р_._-;_-@_-"/>
    <numFmt numFmtId="184" formatCode="0.00000"/>
    <numFmt numFmtId="185" formatCode="0.000000"/>
    <numFmt numFmtId="186" formatCode="0.0000000"/>
    <numFmt numFmtId="187" formatCode="0.00000000"/>
    <numFmt numFmtId="188" formatCode="0.000000000"/>
  </numFmts>
  <fonts count="71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7.5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name val="Arial Cyr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FF6"/>
        <bgColor indexed="64"/>
      </patternFill>
    </fill>
    <fill>
      <patternFill patternType="solid">
        <fgColor rgb="FFF9FECE"/>
        <bgColor indexed="64"/>
      </patternFill>
    </fill>
    <fill>
      <patternFill patternType="solid">
        <fgColor rgb="FFEFFBFF"/>
        <bgColor indexed="64"/>
      </patternFill>
    </fill>
    <fill>
      <patternFill patternType="solid">
        <fgColor rgb="FFEFFBFF"/>
        <bgColor indexed="64"/>
      </patternFill>
    </fill>
    <fill>
      <patternFill patternType="solid">
        <fgColor rgb="FFEFFBFF"/>
        <bgColor indexed="64"/>
      </patternFill>
    </fill>
    <fill>
      <patternFill patternType="solid">
        <fgColor rgb="FFEFFBFF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EFFFFB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7FDFF"/>
        <bgColor indexed="64"/>
      </patternFill>
    </fill>
    <fill>
      <patternFill patternType="solid">
        <fgColor rgb="FFEBFBFF"/>
        <bgColor indexed="64"/>
      </patternFill>
    </fill>
    <fill>
      <patternFill patternType="solid">
        <fgColor rgb="FFFEFFE1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3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1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180" fontId="11" fillId="0" borderId="0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180" fontId="16" fillId="0" borderId="0" xfId="33" applyNumberFormat="1" applyFont="1" applyFill="1" applyBorder="1" applyAlignment="1">
      <alignment horizontal="center" vertical="center" wrapText="1"/>
      <protection/>
    </xf>
    <xf numFmtId="180" fontId="16" fillId="0" borderId="0" xfId="33" applyNumberFormat="1" applyFont="1" applyBorder="1" applyAlignment="1">
      <alignment horizontal="center" vertical="center" wrapText="1"/>
      <protection/>
    </xf>
    <xf numFmtId="180" fontId="16" fillId="0" borderId="0" xfId="33" applyNumberFormat="1" applyFont="1" applyFill="1" applyBorder="1" applyAlignment="1" applyProtection="1">
      <alignment horizontal="center" vertical="center" wrapText="1"/>
      <protection locked="0"/>
    </xf>
    <xf numFmtId="180" fontId="16" fillId="0" borderId="0" xfId="33" applyNumberFormat="1" applyFont="1" applyBorder="1" applyAlignment="1">
      <alignment wrapText="1"/>
      <protection/>
    </xf>
    <xf numFmtId="180" fontId="16" fillId="0" borderId="0" xfId="33" applyNumberFormat="1" applyFont="1" applyFill="1" applyBorder="1" applyAlignment="1">
      <alignment wrapText="1"/>
      <protection/>
    </xf>
    <xf numFmtId="180" fontId="1" fillId="0" borderId="0" xfId="33" applyNumberFormat="1" applyFont="1" applyAlignment="1">
      <alignment horizontal="left" wrapText="1"/>
      <protection/>
    </xf>
    <xf numFmtId="180" fontId="68" fillId="33" borderId="10" xfId="33" applyNumberFormat="1" applyFont="1" applyFill="1" applyBorder="1" applyAlignment="1">
      <alignment horizontal="left" vertical="center" wrapText="1"/>
      <protection/>
    </xf>
    <xf numFmtId="180" fontId="68" fillId="33" borderId="10" xfId="33" applyNumberFormat="1" applyFont="1" applyFill="1" applyBorder="1" applyAlignment="1">
      <alignment horizontal="center" vertical="center" wrapText="1"/>
      <protection/>
    </xf>
    <xf numFmtId="183" fontId="68" fillId="33" borderId="10" xfId="33" applyNumberFormat="1" applyFont="1" applyFill="1" applyBorder="1" applyAlignment="1">
      <alignment horizontal="center" vertical="center" wrapText="1"/>
      <protection/>
    </xf>
    <xf numFmtId="180" fontId="68" fillId="33" borderId="10" xfId="0" applyNumberFormat="1" applyFont="1" applyFill="1" applyBorder="1" applyAlignment="1">
      <alignment horizontal="left" vertical="center" wrapText="1"/>
    </xf>
    <xf numFmtId="183" fontId="1" fillId="33" borderId="10" xfId="33" applyNumberFormat="1" applyFont="1" applyFill="1" applyBorder="1" applyAlignment="1">
      <alignment horizontal="center" vertical="center" wrapText="1"/>
      <protection/>
    </xf>
    <xf numFmtId="0" fontId="68" fillId="33" borderId="10" xfId="33" applyNumberFormat="1" applyFont="1" applyFill="1" applyBorder="1" applyAlignment="1">
      <alignment horizontal="center" vertical="center" wrapText="1"/>
      <protection/>
    </xf>
    <xf numFmtId="180" fontId="1" fillId="33" borderId="10" xfId="33" applyNumberFormat="1" applyFont="1" applyFill="1" applyBorder="1" applyAlignment="1">
      <alignment horizontal="left" vertical="center" wrapText="1"/>
      <protection/>
    </xf>
    <xf numFmtId="180" fontId="1" fillId="33" borderId="10" xfId="33" applyNumberFormat="1" applyFont="1" applyFill="1" applyBorder="1" applyAlignment="1">
      <alignment horizontal="center" vertical="center" wrapText="1"/>
      <protection/>
    </xf>
    <xf numFmtId="0" fontId="1" fillId="33" borderId="10" xfId="33" applyNumberFormat="1" applyFont="1" applyFill="1" applyBorder="1" applyAlignment="1">
      <alignment horizontal="center" vertical="center" wrapText="1"/>
      <protection/>
    </xf>
    <xf numFmtId="183" fontId="1" fillId="33" borderId="10" xfId="33" applyNumberFormat="1" applyFont="1" applyFill="1" applyBorder="1" applyAlignment="1">
      <alignment vertical="center" wrapText="1"/>
      <protection/>
    </xf>
    <xf numFmtId="0" fontId="68" fillId="33" borderId="10" xfId="0" applyFont="1" applyFill="1" applyBorder="1" applyAlignment="1">
      <alignment vertical="center" wrapText="1"/>
    </xf>
    <xf numFmtId="183" fontId="68" fillId="33" borderId="10" xfId="33" applyNumberFormat="1" applyFont="1" applyFill="1" applyBorder="1" applyAlignment="1">
      <alignment vertical="center" wrapText="1"/>
      <protection/>
    </xf>
    <xf numFmtId="0" fontId="68" fillId="33" borderId="10" xfId="0" applyFont="1" applyFill="1" applyBorder="1" applyAlignment="1">
      <alignment horizontal="left" wrapText="1"/>
    </xf>
    <xf numFmtId="0" fontId="15" fillId="33" borderId="10" xfId="0" applyFont="1" applyFill="1" applyBorder="1" applyAlignment="1">
      <alignment horizontal="center" vertical="center" wrapText="1"/>
    </xf>
    <xf numFmtId="49" fontId="68" fillId="33" borderId="10" xfId="0" applyNumberFormat="1" applyFont="1" applyFill="1" applyBorder="1" applyAlignment="1">
      <alignment horizontal="center" wrapText="1"/>
    </xf>
    <xf numFmtId="0" fontId="68" fillId="33" borderId="10" xfId="0" applyFont="1" applyFill="1" applyBorder="1" applyAlignment="1">
      <alignment horizontal="center" wrapText="1"/>
    </xf>
    <xf numFmtId="180" fontId="68" fillId="33" borderId="10" xfId="0" applyNumberFormat="1" applyFont="1" applyFill="1" applyBorder="1" applyAlignment="1">
      <alignment horizontal="center" wrapText="1"/>
    </xf>
    <xf numFmtId="0" fontId="68" fillId="33" borderId="10" xfId="0" applyNumberFormat="1" applyFont="1" applyFill="1" applyBorder="1" applyAlignment="1">
      <alignment horizontal="center" vertical="center" wrapText="1"/>
    </xf>
    <xf numFmtId="2" fontId="68" fillId="33" borderId="10" xfId="0" applyNumberFormat="1" applyFont="1" applyFill="1" applyBorder="1" applyAlignment="1">
      <alignment horizontal="center" wrapText="1"/>
    </xf>
    <xf numFmtId="49" fontId="68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wrapText="1"/>
    </xf>
    <xf numFmtId="180" fontId="1" fillId="33" borderId="10" xfId="0" applyNumberFormat="1" applyFont="1" applyFill="1" applyBorder="1" applyAlignment="1">
      <alignment horizontal="center" wrapText="1"/>
    </xf>
    <xf numFmtId="180" fontId="68" fillId="33" borderId="10" xfId="33" applyNumberFormat="1" applyFont="1" applyFill="1" applyBorder="1" applyAlignment="1" applyProtection="1">
      <alignment horizontal="left" vertical="center" wrapText="1"/>
      <protection locked="0"/>
    </xf>
    <xf numFmtId="0" fontId="68" fillId="33" borderId="10" xfId="0" applyFont="1" applyFill="1" applyBorder="1" applyAlignment="1">
      <alignment wrapText="1"/>
    </xf>
    <xf numFmtId="0" fontId="69" fillId="34" borderId="10" xfId="0" applyFont="1" applyFill="1" applyBorder="1" applyAlignment="1">
      <alignment horizontal="center" wrapText="1"/>
    </xf>
    <xf numFmtId="180" fontId="69" fillId="34" borderId="10" xfId="0" applyNumberFormat="1" applyFont="1" applyFill="1" applyBorder="1" applyAlignment="1">
      <alignment horizontal="center" wrapText="1"/>
    </xf>
    <xf numFmtId="0" fontId="69" fillId="4" borderId="10" xfId="0" applyNumberFormat="1" applyFont="1" applyFill="1" applyBorder="1" applyAlignment="1">
      <alignment horizontal="center" wrapText="1"/>
    </xf>
    <xf numFmtId="0" fontId="69" fillId="4" borderId="10" xfId="0" applyFont="1" applyFill="1" applyBorder="1" applyAlignment="1">
      <alignment horizontal="left" wrapText="1"/>
    </xf>
    <xf numFmtId="0" fontId="69" fillId="4" borderId="10" xfId="0" applyFont="1" applyFill="1" applyBorder="1" applyAlignment="1">
      <alignment horizontal="center" wrapText="1"/>
    </xf>
    <xf numFmtId="180" fontId="69" fillId="4" borderId="10" xfId="0" applyNumberFormat="1" applyFont="1" applyFill="1" applyBorder="1" applyAlignment="1">
      <alignment horizontal="center" wrapText="1"/>
    </xf>
    <xf numFmtId="0" fontId="69" fillId="35" borderId="10" xfId="0" applyFont="1" applyFill="1" applyBorder="1" applyAlignment="1">
      <alignment horizontal="center" wrapText="1"/>
    </xf>
    <xf numFmtId="0" fontId="69" fillId="35" borderId="10" xfId="0" applyFont="1" applyFill="1" applyBorder="1" applyAlignment="1">
      <alignment horizontal="left" wrapText="1"/>
    </xf>
    <xf numFmtId="180" fontId="69" fillId="35" borderId="10" xfId="0" applyNumberFormat="1" applyFont="1" applyFill="1" applyBorder="1" applyAlignment="1">
      <alignment horizontal="center" wrapText="1"/>
    </xf>
    <xf numFmtId="49" fontId="69" fillId="34" borderId="10" xfId="0" applyNumberFormat="1" applyFont="1" applyFill="1" applyBorder="1" applyAlignment="1">
      <alignment horizontal="center" wrapText="1"/>
    </xf>
    <xf numFmtId="180" fontId="69" fillId="34" borderId="10" xfId="33" applyNumberFormat="1" applyFont="1" applyFill="1" applyBorder="1" applyAlignment="1" applyProtection="1">
      <alignment horizontal="left" vertical="center" wrapText="1"/>
      <protection locked="0"/>
    </xf>
    <xf numFmtId="49" fontId="69" fillId="36" borderId="10" xfId="0" applyNumberFormat="1" applyFont="1" applyFill="1" applyBorder="1" applyAlignment="1">
      <alignment horizontal="center" wrapText="1"/>
    </xf>
    <xf numFmtId="180" fontId="69" fillId="36" borderId="10" xfId="33" applyNumberFormat="1" applyFont="1" applyFill="1" applyBorder="1" applyAlignment="1" applyProtection="1">
      <alignment horizontal="left" vertical="center" wrapText="1"/>
      <protection locked="0"/>
    </xf>
    <xf numFmtId="0" fontId="69" fillId="36" borderId="10" xfId="0" applyFont="1" applyFill="1" applyBorder="1" applyAlignment="1">
      <alignment horizontal="center" wrapText="1"/>
    </xf>
    <xf numFmtId="180" fontId="69" fillId="36" borderId="10" xfId="0" applyNumberFormat="1" applyFont="1" applyFill="1" applyBorder="1" applyAlignment="1">
      <alignment horizontal="center" wrapText="1"/>
    </xf>
    <xf numFmtId="180" fontId="69" fillId="37" borderId="10" xfId="33" applyNumberFormat="1" applyFont="1" applyFill="1" applyBorder="1" applyAlignment="1" applyProtection="1">
      <alignment horizontal="left" vertical="center" wrapText="1"/>
      <protection locked="0"/>
    </xf>
    <xf numFmtId="180" fontId="69" fillId="38" borderId="10" xfId="33" applyNumberFormat="1" applyFont="1" applyFill="1" applyBorder="1" applyAlignment="1" applyProtection="1">
      <alignment horizontal="left" vertical="center" wrapText="1"/>
      <protection locked="0"/>
    </xf>
    <xf numFmtId="180" fontId="69" fillId="39" borderId="10" xfId="33" applyNumberFormat="1" applyFont="1" applyFill="1" applyBorder="1" applyAlignment="1" applyProtection="1">
      <alignment horizontal="left" vertical="center" wrapText="1"/>
      <protection locked="0"/>
    </xf>
    <xf numFmtId="0" fontId="69" fillId="36" borderId="10" xfId="0" applyFont="1" applyFill="1" applyBorder="1" applyAlignment="1">
      <alignment horizontal="left" wrapText="1"/>
    </xf>
    <xf numFmtId="0" fontId="69" fillId="36" borderId="10" xfId="0" applyFont="1" applyFill="1" applyBorder="1" applyAlignment="1">
      <alignment wrapText="1"/>
    </xf>
    <xf numFmtId="180" fontId="21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180" fontId="6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0" fontId="1" fillId="0" borderId="0" xfId="0" applyNumberFormat="1" applyFont="1" applyAlignment="1">
      <alignment/>
    </xf>
    <xf numFmtId="0" fontId="24" fillId="0" borderId="0" xfId="0" applyFont="1" applyAlignment="1">
      <alignment/>
    </xf>
    <xf numFmtId="49" fontId="9" fillId="40" borderId="11" xfId="0" applyNumberFormat="1" applyFont="1" applyFill="1" applyBorder="1" applyAlignment="1">
      <alignment vertical="center"/>
    </xf>
    <xf numFmtId="49" fontId="9" fillId="41" borderId="11" xfId="0" applyNumberFormat="1" applyFont="1" applyFill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49" fontId="9" fillId="42" borderId="11" xfId="0" applyNumberFormat="1" applyFont="1" applyFill="1" applyBorder="1" applyAlignment="1">
      <alignment vertical="center"/>
    </xf>
    <xf numFmtId="49" fontId="9" fillId="27" borderId="11" xfId="0" applyNumberFormat="1" applyFont="1" applyFill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wrapText="1"/>
    </xf>
    <xf numFmtId="49" fontId="6" fillId="33" borderId="15" xfId="0" applyNumberFormat="1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/>
    </xf>
    <xf numFmtId="49" fontId="6" fillId="41" borderId="11" xfId="0" applyNumberFormat="1" applyFont="1" applyFill="1" applyBorder="1" applyAlignment="1">
      <alignment vertical="center"/>
    </xf>
    <xf numFmtId="49" fontId="6" fillId="42" borderId="11" xfId="0" applyNumberFormat="1" applyFont="1" applyFill="1" applyBorder="1" applyAlignment="1">
      <alignment vertical="center"/>
    </xf>
    <xf numFmtId="49" fontId="6" fillId="27" borderId="11" xfId="0" applyNumberFormat="1" applyFont="1" applyFill="1" applyBorder="1" applyAlignment="1">
      <alignment vertical="center"/>
    </xf>
    <xf numFmtId="49" fontId="6" fillId="43" borderId="11" xfId="0" applyNumberFormat="1" applyFont="1" applyFill="1" applyBorder="1" applyAlignment="1">
      <alignment vertical="center"/>
    </xf>
    <xf numFmtId="49" fontId="9" fillId="43" borderId="11" xfId="0" applyNumberFormat="1" applyFont="1" applyFill="1" applyBorder="1" applyAlignment="1">
      <alignment vertical="center"/>
    </xf>
    <xf numFmtId="49" fontId="9" fillId="4" borderId="11" xfId="0" applyNumberFormat="1" applyFont="1" applyFill="1" applyBorder="1" applyAlignment="1">
      <alignment vertical="center" wrapText="1"/>
    </xf>
    <xf numFmtId="1" fontId="6" fillId="33" borderId="12" xfId="0" applyNumberFormat="1" applyFont="1" applyFill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/>
    </xf>
    <xf numFmtId="1" fontId="6" fillId="33" borderId="17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180" fontId="6" fillId="33" borderId="12" xfId="0" applyNumberFormat="1" applyFont="1" applyFill="1" applyBorder="1" applyAlignment="1">
      <alignment horizontal="center" vertical="center"/>
    </xf>
    <xf numFmtId="180" fontId="6" fillId="33" borderId="13" xfId="0" applyNumberFormat="1" applyFont="1" applyFill="1" applyBorder="1" applyAlignment="1">
      <alignment horizontal="center" vertical="center"/>
    </xf>
    <xf numFmtId="180" fontId="6" fillId="33" borderId="17" xfId="0" applyNumberFormat="1" applyFont="1" applyFill="1" applyBorder="1" applyAlignment="1">
      <alignment horizontal="center" vertical="center"/>
    </xf>
    <xf numFmtId="180" fontId="6" fillId="33" borderId="11" xfId="0" applyNumberFormat="1" applyFont="1" applyFill="1" applyBorder="1" applyAlignment="1">
      <alignment horizontal="center" vertical="center"/>
    </xf>
    <xf numFmtId="182" fontId="6" fillId="33" borderId="12" xfId="0" applyNumberFormat="1" applyFont="1" applyFill="1" applyBorder="1" applyAlignment="1">
      <alignment horizontal="center" vertical="center"/>
    </xf>
    <xf numFmtId="182" fontId="6" fillId="33" borderId="13" xfId="0" applyNumberFormat="1" applyFont="1" applyFill="1" applyBorder="1" applyAlignment="1">
      <alignment horizontal="center" vertical="center"/>
    </xf>
    <xf numFmtId="182" fontId="6" fillId="33" borderId="17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87" fontId="6" fillId="33" borderId="13" xfId="0" applyNumberFormat="1" applyFont="1" applyFill="1" applyBorder="1" applyAlignment="1">
      <alignment horizontal="center" vertical="center"/>
    </xf>
    <xf numFmtId="180" fontId="6" fillId="33" borderId="14" xfId="0" applyNumberFormat="1" applyFont="1" applyFill="1" applyBorder="1" applyAlignment="1">
      <alignment horizontal="center" vertical="center"/>
    </xf>
    <xf numFmtId="187" fontId="6" fillId="33" borderId="11" xfId="0" applyNumberFormat="1" applyFont="1" applyFill="1" applyBorder="1" applyAlignment="1">
      <alignment horizontal="center" vertical="center"/>
    </xf>
    <xf numFmtId="187" fontId="6" fillId="33" borderId="14" xfId="0" applyNumberFormat="1" applyFont="1" applyFill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49" fontId="6" fillId="0" borderId="19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/>
    </xf>
    <xf numFmtId="1" fontId="6" fillId="33" borderId="17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180" fontId="6" fillId="33" borderId="12" xfId="0" applyNumberFormat="1" applyFont="1" applyFill="1" applyBorder="1" applyAlignment="1">
      <alignment horizontal="center" vertical="center"/>
    </xf>
    <xf numFmtId="180" fontId="6" fillId="33" borderId="13" xfId="0" applyNumberFormat="1" applyFont="1" applyFill="1" applyBorder="1" applyAlignment="1">
      <alignment horizontal="center" vertical="center"/>
    </xf>
    <xf numFmtId="180" fontId="6" fillId="33" borderId="17" xfId="0" applyNumberFormat="1" applyFont="1" applyFill="1" applyBorder="1" applyAlignment="1">
      <alignment horizontal="center" vertical="center"/>
    </xf>
    <xf numFmtId="180" fontId="6" fillId="33" borderId="11" xfId="0" applyNumberFormat="1" applyFont="1" applyFill="1" applyBorder="1" applyAlignment="1">
      <alignment horizontal="center" vertical="center"/>
    </xf>
    <xf numFmtId="180" fontId="6" fillId="33" borderId="14" xfId="0" applyNumberFormat="1" applyFont="1" applyFill="1" applyBorder="1" applyAlignment="1">
      <alignment horizontal="center" vertical="center"/>
    </xf>
    <xf numFmtId="187" fontId="6" fillId="33" borderId="11" xfId="0" applyNumberFormat="1" applyFont="1" applyFill="1" applyBorder="1" applyAlignment="1">
      <alignment horizontal="center" vertical="center"/>
    </xf>
    <xf numFmtId="187" fontId="6" fillId="33" borderId="13" xfId="0" applyNumberFormat="1" applyFont="1" applyFill="1" applyBorder="1" applyAlignment="1">
      <alignment horizontal="center" vertical="center"/>
    </xf>
    <xf numFmtId="187" fontId="6" fillId="33" borderId="14" xfId="0" applyNumberFormat="1" applyFont="1" applyFill="1" applyBorder="1" applyAlignment="1">
      <alignment horizontal="center" vertical="center"/>
    </xf>
    <xf numFmtId="182" fontId="6" fillId="33" borderId="12" xfId="0" applyNumberFormat="1" applyFont="1" applyFill="1" applyBorder="1" applyAlignment="1">
      <alignment horizontal="center" vertical="center"/>
    </xf>
    <xf numFmtId="182" fontId="6" fillId="33" borderId="13" xfId="0" applyNumberFormat="1" applyFont="1" applyFill="1" applyBorder="1" applyAlignment="1">
      <alignment horizontal="center" vertical="center"/>
    </xf>
    <xf numFmtId="182" fontId="6" fillId="33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right" wrapText="1"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12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21" xfId="0" applyFont="1" applyFill="1" applyBorder="1" applyAlignment="1">
      <alignment/>
    </xf>
    <xf numFmtId="0" fontId="26" fillId="0" borderId="0" xfId="0" applyFont="1" applyFill="1" applyAlignment="1">
      <alignment/>
    </xf>
    <xf numFmtId="0" fontId="22" fillId="0" borderId="22" xfId="0" applyFont="1" applyFill="1" applyBorder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 vertical="top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wrapText="1"/>
    </xf>
    <xf numFmtId="0" fontId="9" fillId="0" borderId="23" xfId="0" applyFont="1" applyBorder="1" applyAlignment="1">
      <alignment horizontal="right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0" fontId="9" fillId="40" borderId="12" xfId="0" applyFont="1" applyFill="1" applyBorder="1" applyAlignment="1">
      <alignment horizontal="left" vertical="center"/>
    </xf>
    <xf numFmtId="0" fontId="9" fillId="40" borderId="13" xfId="0" applyFont="1" applyFill="1" applyBorder="1" applyAlignment="1">
      <alignment horizontal="left" vertical="center"/>
    </xf>
    <xf numFmtId="180" fontId="9" fillId="40" borderId="11" xfId="0" applyNumberFormat="1" applyFont="1" applyFill="1" applyBorder="1" applyAlignment="1">
      <alignment horizontal="center" vertical="center"/>
    </xf>
    <xf numFmtId="0" fontId="9" fillId="40" borderId="13" xfId="0" applyFont="1" applyFill="1" applyBorder="1" applyAlignment="1">
      <alignment horizontal="center" vertical="center"/>
    </xf>
    <xf numFmtId="0" fontId="9" fillId="40" borderId="14" xfId="0" applyFont="1" applyFill="1" applyBorder="1" applyAlignment="1">
      <alignment horizontal="center" vertical="center"/>
    </xf>
    <xf numFmtId="0" fontId="9" fillId="40" borderId="17" xfId="0" applyFont="1" applyFill="1" applyBorder="1" applyAlignment="1">
      <alignment horizontal="center" vertical="center"/>
    </xf>
    <xf numFmtId="180" fontId="9" fillId="40" borderId="12" xfId="0" applyNumberFormat="1" applyFont="1" applyFill="1" applyBorder="1" applyAlignment="1">
      <alignment horizontal="center" vertical="center"/>
    </xf>
    <xf numFmtId="180" fontId="9" fillId="40" borderId="15" xfId="0" applyNumberFormat="1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/>
    </xf>
    <xf numFmtId="180" fontId="9" fillId="40" borderId="10" xfId="0" applyNumberFormat="1" applyFont="1" applyFill="1" applyBorder="1" applyAlignment="1">
      <alignment horizontal="center" vertical="center"/>
    </xf>
    <xf numFmtId="0" fontId="9" fillId="40" borderId="36" xfId="0" applyFont="1" applyFill="1" applyBorder="1" applyAlignment="1">
      <alignment horizontal="center" vertical="center"/>
    </xf>
    <xf numFmtId="180" fontId="9" fillId="40" borderId="13" xfId="0" applyNumberFormat="1" applyFont="1" applyFill="1" applyBorder="1" applyAlignment="1">
      <alignment horizontal="center" vertical="center"/>
    </xf>
    <xf numFmtId="182" fontId="9" fillId="40" borderId="12" xfId="0" applyNumberFormat="1" applyFont="1" applyFill="1" applyBorder="1" applyAlignment="1">
      <alignment horizontal="center" vertical="center"/>
    </xf>
    <xf numFmtId="182" fontId="9" fillId="40" borderId="13" xfId="0" applyNumberFormat="1" applyFont="1" applyFill="1" applyBorder="1" applyAlignment="1">
      <alignment horizontal="center" vertical="center"/>
    </xf>
    <xf numFmtId="182" fontId="9" fillId="40" borderId="17" xfId="0" applyNumberFormat="1" applyFont="1" applyFill="1" applyBorder="1" applyAlignment="1">
      <alignment horizontal="center" vertical="center"/>
    </xf>
    <xf numFmtId="0" fontId="9" fillId="4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41" borderId="12" xfId="0" applyFont="1" applyFill="1" applyBorder="1" applyAlignment="1">
      <alignment horizontal="left" vertical="center" wrapText="1"/>
    </xf>
    <xf numFmtId="0" fontId="6" fillId="41" borderId="13" xfId="0" applyFont="1" applyFill="1" applyBorder="1" applyAlignment="1">
      <alignment horizontal="left"/>
    </xf>
    <xf numFmtId="180" fontId="9" fillId="41" borderId="11" xfId="0" applyNumberFormat="1" applyFont="1" applyFill="1" applyBorder="1" applyAlignment="1">
      <alignment horizontal="center" vertical="center"/>
    </xf>
    <xf numFmtId="0" fontId="9" fillId="41" borderId="13" xfId="0" applyFont="1" applyFill="1" applyBorder="1" applyAlignment="1">
      <alignment horizontal="center" vertical="center"/>
    </xf>
    <xf numFmtId="0" fontId="9" fillId="41" borderId="14" xfId="0" applyFont="1" applyFill="1" applyBorder="1" applyAlignment="1">
      <alignment horizontal="center" vertical="center"/>
    </xf>
    <xf numFmtId="0" fontId="9" fillId="41" borderId="17" xfId="0" applyFont="1" applyFill="1" applyBorder="1" applyAlignment="1">
      <alignment horizontal="center" vertical="center"/>
    </xf>
    <xf numFmtId="180" fontId="9" fillId="41" borderId="12" xfId="0" applyNumberFormat="1" applyFont="1" applyFill="1" applyBorder="1" applyAlignment="1">
      <alignment horizontal="center" vertical="center"/>
    </xf>
    <xf numFmtId="180" fontId="9" fillId="41" borderId="13" xfId="0" applyNumberFormat="1" applyFont="1" applyFill="1" applyBorder="1" applyAlignment="1">
      <alignment horizontal="center" vertical="center"/>
    </xf>
    <xf numFmtId="180" fontId="9" fillId="41" borderId="17" xfId="0" applyNumberFormat="1" applyFont="1" applyFill="1" applyBorder="1" applyAlignment="1">
      <alignment horizontal="center" vertical="center"/>
    </xf>
    <xf numFmtId="180" fontId="9" fillId="41" borderId="15" xfId="0" applyNumberFormat="1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horizontal="center" vertical="center"/>
    </xf>
    <xf numFmtId="180" fontId="9" fillId="41" borderId="10" xfId="0" applyNumberFormat="1" applyFont="1" applyFill="1" applyBorder="1" applyAlignment="1">
      <alignment horizontal="center" vertical="center"/>
    </xf>
    <xf numFmtId="0" fontId="9" fillId="41" borderId="36" xfId="0" applyFont="1" applyFill="1" applyBorder="1" applyAlignment="1">
      <alignment horizontal="center" vertical="center"/>
    </xf>
    <xf numFmtId="182" fontId="9" fillId="41" borderId="12" xfId="0" applyNumberFormat="1" applyFont="1" applyFill="1" applyBorder="1" applyAlignment="1">
      <alignment horizontal="center" vertical="center"/>
    </xf>
    <xf numFmtId="182" fontId="9" fillId="41" borderId="13" xfId="0" applyNumberFormat="1" applyFont="1" applyFill="1" applyBorder="1" applyAlignment="1">
      <alignment horizontal="center" vertical="center"/>
    </xf>
    <xf numFmtId="182" fontId="9" fillId="41" borderId="17" xfId="0" applyNumberFormat="1" applyFont="1" applyFill="1" applyBorder="1" applyAlignment="1">
      <alignment horizontal="center" vertical="center"/>
    </xf>
    <xf numFmtId="0" fontId="9" fillId="41" borderId="12" xfId="0" applyFont="1" applyFill="1" applyBorder="1" applyAlignment="1">
      <alignment horizontal="center" vertical="center"/>
    </xf>
    <xf numFmtId="0" fontId="9" fillId="27" borderId="12" xfId="0" applyFont="1" applyFill="1" applyBorder="1" applyAlignment="1">
      <alignment horizontal="center" vertical="center" wrapText="1"/>
    </xf>
    <xf numFmtId="0" fontId="9" fillId="27" borderId="13" xfId="0" applyFont="1" applyFill="1" applyBorder="1" applyAlignment="1">
      <alignment horizontal="center" vertical="center" wrapText="1"/>
    </xf>
    <xf numFmtId="0" fontId="9" fillId="27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180" fontId="9" fillId="0" borderId="11" xfId="0" applyNumberFormat="1" applyFont="1" applyBorder="1" applyAlignment="1">
      <alignment horizontal="center" vertical="center"/>
    </xf>
    <xf numFmtId="180" fontId="9" fillId="0" borderId="13" xfId="0" applyNumberFormat="1" applyFont="1" applyBorder="1" applyAlignment="1">
      <alignment horizontal="center" vertical="center"/>
    </xf>
    <xf numFmtId="180" fontId="9" fillId="0" borderId="14" xfId="0" applyNumberFormat="1" applyFont="1" applyBorder="1" applyAlignment="1">
      <alignment horizontal="center" vertical="center"/>
    </xf>
    <xf numFmtId="180" fontId="9" fillId="0" borderId="17" xfId="0" applyNumberFormat="1" applyFont="1" applyBorder="1" applyAlignment="1">
      <alignment horizontal="center" vertical="center"/>
    </xf>
    <xf numFmtId="180" fontId="9" fillId="0" borderId="12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180" fontId="9" fillId="0" borderId="15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82" fontId="9" fillId="0" borderId="12" xfId="0" applyNumberFormat="1" applyFont="1" applyBorder="1" applyAlignment="1">
      <alignment horizontal="center" vertical="center"/>
    </xf>
    <xf numFmtId="182" fontId="9" fillId="0" borderId="13" xfId="0" applyNumberFormat="1" applyFont="1" applyBorder="1" applyAlignment="1">
      <alignment horizontal="center" vertical="center"/>
    </xf>
    <xf numFmtId="182" fontId="9" fillId="0" borderId="17" xfId="0" applyNumberFormat="1" applyFont="1" applyBorder="1" applyAlignment="1">
      <alignment horizontal="center" vertical="center"/>
    </xf>
    <xf numFmtId="0" fontId="9" fillId="42" borderId="12" xfId="0" applyFont="1" applyFill="1" applyBorder="1" applyAlignment="1">
      <alignment horizontal="left" vertical="center" wrapText="1"/>
    </xf>
    <xf numFmtId="0" fontId="9" fillId="42" borderId="13" xfId="0" applyFont="1" applyFill="1" applyBorder="1" applyAlignment="1">
      <alignment horizontal="left" vertical="center" wrapText="1"/>
    </xf>
    <xf numFmtId="180" fontId="9" fillId="42" borderId="11" xfId="0" applyNumberFormat="1" applyFont="1" applyFill="1" applyBorder="1" applyAlignment="1">
      <alignment horizontal="center" vertical="center"/>
    </xf>
    <xf numFmtId="180" fontId="9" fillId="42" borderId="13" xfId="0" applyNumberFormat="1" applyFont="1" applyFill="1" applyBorder="1" applyAlignment="1">
      <alignment horizontal="center" vertical="center"/>
    </xf>
    <xf numFmtId="180" fontId="9" fillId="42" borderId="14" xfId="0" applyNumberFormat="1" applyFont="1" applyFill="1" applyBorder="1" applyAlignment="1">
      <alignment horizontal="center" vertical="center"/>
    </xf>
    <xf numFmtId="0" fontId="9" fillId="42" borderId="13" xfId="0" applyFont="1" applyFill="1" applyBorder="1" applyAlignment="1">
      <alignment horizontal="center" vertical="center"/>
    </xf>
    <xf numFmtId="0" fontId="9" fillId="42" borderId="17" xfId="0" applyFont="1" applyFill="1" applyBorder="1" applyAlignment="1">
      <alignment horizontal="center" vertical="center"/>
    </xf>
    <xf numFmtId="180" fontId="9" fillId="42" borderId="12" xfId="0" applyNumberFormat="1" applyFont="1" applyFill="1" applyBorder="1" applyAlignment="1">
      <alignment horizontal="center" vertical="center"/>
    </xf>
    <xf numFmtId="180" fontId="9" fillId="42" borderId="17" xfId="0" applyNumberFormat="1" applyFont="1" applyFill="1" applyBorder="1" applyAlignment="1">
      <alignment horizontal="center" vertical="center"/>
    </xf>
    <xf numFmtId="1" fontId="9" fillId="42" borderId="12" xfId="0" applyNumberFormat="1" applyFont="1" applyFill="1" applyBorder="1" applyAlignment="1">
      <alignment horizontal="center" vertical="center"/>
    </xf>
    <xf numFmtId="1" fontId="9" fillId="42" borderId="13" xfId="0" applyNumberFormat="1" applyFont="1" applyFill="1" applyBorder="1" applyAlignment="1">
      <alignment horizontal="center" vertical="center"/>
    </xf>
    <xf numFmtId="1" fontId="9" fillId="42" borderId="17" xfId="0" applyNumberFormat="1" applyFont="1" applyFill="1" applyBorder="1" applyAlignment="1">
      <alignment horizontal="center" vertical="center"/>
    </xf>
    <xf numFmtId="180" fontId="9" fillId="42" borderId="15" xfId="0" applyNumberFormat="1" applyFont="1" applyFill="1" applyBorder="1" applyAlignment="1">
      <alignment horizontal="center" vertical="center"/>
    </xf>
    <xf numFmtId="180" fontId="9" fillId="42" borderId="10" xfId="0" applyNumberFormat="1" applyFont="1" applyFill="1" applyBorder="1" applyAlignment="1">
      <alignment horizontal="center" vertical="center"/>
    </xf>
    <xf numFmtId="0" fontId="9" fillId="42" borderId="10" xfId="0" applyFont="1" applyFill="1" applyBorder="1" applyAlignment="1">
      <alignment horizontal="center" vertical="center"/>
    </xf>
    <xf numFmtId="0" fontId="9" fillId="42" borderId="36" xfId="0" applyFont="1" applyFill="1" applyBorder="1" applyAlignment="1">
      <alignment horizontal="center" vertical="center"/>
    </xf>
    <xf numFmtId="0" fontId="9" fillId="42" borderId="11" xfId="0" applyFont="1" applyFill="1" applyBorder="1" applyAlignment="1">
      <alignment horizontal="center" vertical="center"/>
    </xf>
    <xf numFmtId="0" fontId="9" fillId="42" borderId="12" xfId="0" applyFont="1" applyFill="1" applyBorder="1" applyAlignment="1">
      <alignment horizontal="center" vertical="center"/>
    </xf>
    <xf numFmtId="0" fontId="9" fillId="42" borderId="14" xfId="0" applyFont="1" applyFill="1" applyBorder="1" applyAlignment="1">
      <alignment horizontal="center" vertical="center"/>
    </xf>
    <xf numFmtId="182" fontId="9" fillId="42" borderId="12" xfId="0" applyNumberFormat="1" applyFont="1" applyFill="1" applyBorder="1" applyAlignment="1">
      <alignment horizontal="center" vertical="center"/>
    </xf>
    <xf numFmtId="182" fontId="9" fillId="42" borderId="13" xfId="0" applyNumberFormat="1" applyFont="1" applyFill="1" applyBorder="1" applyAlignment="1">
      <alignment horizontal="center" vertical="center"/>
    </xf>
    <xf numFmtId="182" fontId="9" fillId="42" borderId="17" xfId="0" applyNumberFormat="1" applyFont="1" applyFill="1" applyBorder="1" applyAlignment="1">
      <alignment horizontal="center" vertical="center"/>
    </xf>
    <xf numFmtId="0" fontId="9" fillId="42" borderId="1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80" fontId="6" fillId="0" borderId="12" xfId="0" applyNumberFormat="1" applyFont="1" applyBorder="1" applyAlignment="1">
      <alignment horizontal="center" vertical="center"/>
    </xf>
    <xf numFmtId="180" fontId="6" fillId="0" borderId="13" xfId="0" applyNumberFormat="1" applyFont="1" applyBorder="1" applyAlignment="1">
      <alignment horizontal="center" vertical="center"/>
    </xf>
    <xf numFmtId="180" fontId="6" fillId="0" borderId="17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82" fontId="6" fillId="0" borderId="12" xfId="0" applyNumberFormat="1" applyFont="1" applyBorder="1" applyAlignment="1">
      <alignment horizontal="center" vertical="center"/>
    </xf>
    <xf numFmtId="182" fontId="6" fillId="0" borderId="13" xfId="0" applyNumberFormat="1" applyFont="1" applyBorder="1" applyAlignment="1">
      <alignment horizontal="center" vertical="center"/>
    </xf>
    <xf numFmtId="182" fontId="6" fillId="0" borderId="17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80" fontId="6" fillId="0" borderId="11" xfId="0" applyNumberFormat="1" applyFont="1" applyBorder="1" applyAlignment="1">
      <alignment horizontal="center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7" borderId="13" xfId="0" applyFont="1" applyFill="1" applyBorder="1" applyAlignment="1">
      <alignment horizontal="left" vertical="center" wrapText="1"/>
    </xf>
    <xf numFmtId="180" fontId="6" fillId="27" borderId="11" xfId="0" applyNumberFormat="1" applyFont="1" applyFill="1" applyBorder="1" applyAlignment="1">
      <alignment horizontal="center" vertical="center"/>
    </xf>
    <xf numFmtId="0" fontId="6" fillId="27" borderId="13" xfId="0" applyFont="1" applyFill="1" applyBorder="1" applyAlignment="1">
      <alignment horizontal="center" vertical="center"/>
    </xf>
    <xf numFmtId="0" fontId="6" fillId="27" borderId="14" xfId="0" applyFont="1" applyFill="1" applyBorder="1" applyAlignment="1">
      <alignment horizontal="center" vertical="center"/>
    </xf>
    <xf numFmtId="180" fontId="6" fillId="27" borderId="13" xfId="0" applyNumberFormat="1" applyFont="1" applyFill="1" applyBorder="1" applyAlignment="1">
      <alignment horizontal="center" vertical="center"/>
    </xf>
    <xf numFmtId="180" fontId="6" fillId="27" borderId="17" xfId="0" applyNumberFormat="1" applyFont="1" applyFill="1" applyBorder="1" applyAlignment="1">
      <alignment horizontal="center" vertical="center"/>
    </xf>
    <xf numFmtId="180" fontId="6" fillId="27" borderId="12" xfId="0" applyNumberFormat="1" applyFont="1" applyFill="1" applyBorder="1" applyAlignment="1">
      <alignment horizontal="center" vertical="center"/>
    </xf>
    <xf numFmtId="1" fontId="6" fillId="27" borderId="12" xfId="0" applyNumberFormat="1" applyFont="1" applyFill="1" applyBorder="1" applyAlignment="1">
      <alignment horizontal="center" vertical="center"/>
    </xf>
    <xf numFmtId="1" fontId="6" fillId="27" borderId="13" xfId="0" applyNumberFormat="1" applyFont="1" applyFill="1" applyBorder="1" applyAlignment="1">
      <alignment horizontal="center" vertical="center"/>
    </xf>
    <xf numFmtId="1" fontId="6" fillId="27" borderId="17" xfId="0" applyNumberFormat="1" applyFont="1" applyFill="1" applyBorder="1" applyAlignment="1">
      <alignment horizontal="center" vertical="center"/>
    </xf>
    <xf numFmtId="0" fontId="6" fillId="42" borderId="15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horizontal="center" vertical="center"/>
    </xf>
    <xf numFmtId="0" fontId="6" fillId="42" borderId="36" xfId="0" applyFont="1" applyFill="1" applyBorder="1" applyAlignment="1">
      <alignment horizontal="center" vertical="center"/>
    </xf>
    <xf numFmtId="0" fontId="6" fillId="42" borderId="11" xfId="0" applyFont="1" applyFill="1" applyBorder="1" applyAlignment="1">
      <alignment horizontal="center" vertical="center"/>
    </xf>
    <xf numFmtId="0" fontId="6" fillId="42" borderId="13" xfId="0" applyFont="1" applyFill="1" applyBorder="1" applyAlignment="1">
      <alignment horizontal="center" vertical="center"/>
    </xf>
    <xf numFmtId="0" fontId="6" fillId="42" borderId="17" xfId="0" applyFont="1" applyFill="1" applyBorder="1" applyAlignment="1">
      <alignment horizontal="center" vertical="center"/>
    </xf>
    <xf numFmtId="0" fontId="6" fillId="42" borderId="14" xfId="0" applyFont="1" applyFill="1" applyBorder="1" applyAlignment="1">
      <alignment horizontal="center" vertical="center"/>
    </xf>
    <xf numFmtId="180" fontId="6" fillId="27" borderId="14" xfId="0" applyNumberFormat="1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horizontal="center" vertical="center"/>
    </xf>
    <xf numFmtId="182" fontId="6" fillId="27" borderId="12" xfId="0" applyNumberFormat="1" applyFont="1" applyFill="1" applyBorder="1" applyAlignment="1">
      <alignment horizontal="center" vertical="center"/>
    </xf>
    <xf numFmtId="182" fontId="6" fillId="27" borderId="13" xfId="0" applyNumberFormat="1" applyFont="1" applyFill="1" applyBorder="1" applyAlignment="1">
      <alignment horizontal="center" vertical="center"/>
    </xf>
    <xf numFmtId="182" fontId="6" fillId="27" borderId="17" xfId="0" applyNumberFormat="1" applyFont="1" applyFill="1" applyBorder="1" applyAlignment="1">
      <alignment horizontal="center" vertical="center"/>
    </xf>
    <xf numFmtId="0" fontId="6" fillId="27" borderId="12" xfId="0" applyFont="1" applyFill="1" applyBorder="1" applyAlignment="1">
      <alignment horizontal="center" vertical="center"/>
    </xf>
    <xf numFmtId="0" fontId="6" fillId="27" borderId="12" xfId="0" applyFont="1" applyFill="1" applyBorder="1" applyAlignment="1">
      <alignment horizontal="center" vertical="center" wrapText="1"/>
    </xf>
    <xf numFmtId="0" fontId="6" fillId="27" borderId="13" xfId="0" applyFont="1" applyFill="1" applyBorder="1" applyAlignment="1">
      <alignment horizontal="center" vertical="center" wrapText="1"/>
    </xf>
    <xf numFmtId="0" fontId="6" fillId="27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80" fontId="6" fillId="33" borderId="11" xfId="0" applyNumberFormat="1" applyFont="1" applyFill="1" applyBorder="1" applyAlignment="1">
      <alignment horizontal="center" vertical="center"/>
    </xf>
    <xf numFmtId="180" fontId="6" fillId="33" borderId="13" xfId="0" applyNumberFormat="1" applyFont="1" applyFill="1" applyBorder="1" applyAlignment="1">
      <alignment horizontal="center" vertical="center"/>
    </xf>
    <xf numFmtId="180" fontId="6" fillId="33" borderId="17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/>
    </xf>
    <xf numFmtId="1" fontId="6" fillId="33" borderId="17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180" fontId="6" fillId="33" borderId="12" xfId="0" applyNumberFormat="1" applyFont="1" applyFill="1" applyBorder="1" applyAlignment="1">
      <alignment horizontal="center" vertical="center"/>
    </xf>
    <xf numFmtId="180" fontId="6" fillId="33" borderId="12" xfId="0" applyNumberFormat="1" applyFont="1" applyFill="1" applyBorder="1" applyAlignment="1">
      <alignment horizontal="center" vertical="center" wrapText="1"/>
    </xf>
    <xf numFmtId="180" fontId="6" fillId="33" borderId="13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43" borderId="12" xfId="0" applyFont="1" applyFill="1" applyBorder="1" applyAlignment="1">
      <alignment horizontal="left" vertical="center" wrapText="1"/>
    </xf>
    <xf numFmtId="0" fontId="9" fillId="43" borderId="13" xfId="0" applyFont="1" applyFill="1" applyBorder="1" applyAlignment="1">
      <alignment horizontal="left" vertical="center" wrapText="1"/>
    </xf>
    <xf numFmtId="180" fontId="9" fillId="43" borderId="11" xfId="0" applyNumberFormat="1" applyFont="1" applyFill="1" applyBorder="1" applyAlignment="1">
      <alignment horizontal="center" vertical="center"/>
    </xf>
    <xf numFmtId="180" fontId="9" fillId="43" borderId="13" xfId="0" applyNumberFormat="1" applyFont="1" applyFill="1" applyBorder="1" applyAlignment="1">
      <alignment horizontal="center" vertical="center"/>
    </xf>
    <xf numFmtId="180" fontId="9" fillId="43" borderId="14" xfId="0" applyNumberFormat="1" applyFont="1" applyFill="1" applyBorder="1" applyAlignment="1">
      <alignment horizontal="center" vertical="center"/>
    </xf>
    <xf numFmtId="180" fontId="9" fillId="43" borderId="17" xfId="0" applyNumberFormat="1" applyFont="1" applyFill="1" applyBorder="1" applyAlignment="1">
      <alignment horizontal="center" vertical="center"/>
    </xf>
    <xf numFmtId="180" fontId="9" fillId="43" borderId="12" xfId="0" applyNumberFormat="1" applyFont="1" applyFill="1" applyBorder="1" applyAlignment="1">
      <alignment horizontal="center" vertical="center"/>
    </xf>
    <xf numFmtId="0" fontId="9" fillId="43" borderId="13" xfId="0" applyFont="1" applyFill="1" applyBorder="1" applyAlignment="1">
      <alignment horizontal="center" vertical="center"/>
    </xf>
    <xf numFmtId="0" fontId="9" fillId="43" borderId="17" xfId="0" applyFont="1" applyFill="1" applyBorder="1" applyAlignment="1">
      <alignment horizontal="center" vertical="center"/>
    </xf>
    <xf numFmtId="1" fontId="9" fillId="43" borderId="12" xfId="0" applyNumberFormat="1" applyFont="1" applyFill="1" applyBorder="1" applyAlignment="1">
      <alignment horizontal="center" vertical="center"/>
    </xf>
    <xf numFmtId="1" fontId="9" fillId="43" borderId="13" xfId="0" applyNumberFormat="1" applyFont="1" applyFill="1" applyBorder="1" applyAlignment="1">
      <alignment horizontal="center" vertical="center"/>
    </xf>
    <xf numFmtId="1" fontId="9" fillId="43" borderId="17" xfId="0" applyNumberFormat="1" applyFont="1" applyFill="1" applyBorder="1" applyAlignment="1">
      <alignment horizontal="center" vertical="center"/>
    </xf>
    <xf numFmtId="0" fontId="9" fillId="43" borderId="12" xfId="0" applyFont="1" applyFill="1" applyBorder="1" applyAlignment="1">
      <alignment horizontal="center" vertical="center"/>
    </xf>
    <xf numFmtId="180" fontId="9" fillId="43" borderId="15" xfId="0" applyNumberFormat="1" applyFont="1" applyFill="1" applyBorder="1" applyAlignment="1">
      <alignment horizontal="center" vertical="center"/>
    </xf>
    <xf numFmtId="180" fontId="9" fillId="43" borderId="10" xfId="0" applyNumberFormat="1" applyFont="1" applyFill="1" applyBorder="1" applyAlignment="1">
      <alignment horizontal="center" vertical="center"/>
    </xf>
    <xf numFmtId="0" fontId="9" fillId="43" borderId="10" xfId="0" applyFont="1" applyFill="1" applyBorder="1" applyAlignment="1">
      <alignment horizontal="center" vertical="center"/>
    </xf>
    <xf numFmtId="0" fontId="9" fillId="43" borderId="36" xfId="0" applyFont="1" applyFill="1" applyBorder="1" applyAlignment="1">
      <alignment horizontal="center" vertical="center"/>
    </xf>
    <xf numFmtId="0" fontId="9" fillId="43" borderId="11" xfId="0" applyFont="1" applyFill="1" applyBorder="1" applyAlignment="1">
      <alignment horizontal="center" vertical="center"/>
    </xf>
    <xf numFmtId="0" fontId="9" fillId="43" borderId="14" xfId="0" applyFont="1" applyFill="1" applyBorder="1" applyAlignment="1">
      <alignment horizontal="center" vertical="center"/>
    </xf>
    <xf numFmtId="182" fontId="9" fillId="43" borderId="12" xfId="0" applyNumberFormat="1" applyFont="1" applyFill="1" applyBorder="1" applyAlignment="1">
      <alignment horizontal="center" vertical="center"/>
    </xf>
    <xf numFmtId="182" fontId="9" fillId="43" borderId="13" xfId="0" applyNumberFormat="1" applyFont="1" applyFill="1" applyBorder="1" applyAlignment="1">
      <alignment horizontal="center" vertical="center"/>
    </xf>
    <xf numFmtId="182" fontId="9" fillId="43" borderId="17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180" fontId="6" fillId="33" borderId="12" xfId="33" applyNumberFormat="1" applyFont="1" applyFill="1" applyBorder="1" applyAlignment="1">
      <alignment horizontal="left" vertical="center" wrapText="1"/>
      <protection/>
    </xf>
    <xf numFmtId="180" fontId="6" fillId="33" borderId="13" xfId="33" applyNumberFormat="1" applyFont="1" applyFill="1" applyBorder="1" applyAlignment="1">
      <alignment horizontal="left" vertical="center" wrapText="1"/>
      <protection/>
    </xf>
    <xf numFmtId="180" fontId="6" fillId="33" borderId="14" xfId="0" applyNumberFormat="1" applyFont="1" applyFill="1" applyBorder="1" applyAlignment="1">
      <alignment horizontal="center" vertical="center"/>
    </xf>
    <xf numFmtId="180" fontId="6" fillId="0" borderId="14" xfId="0" applyNumberFormat="1" applyFont="1" applyBorder="1" applyAlignment="1">
      <alignment horizontal="center" vertical="center"/>
    </xf>
    <xf numFmtId="180" fontId="6" fillId="33" borderId="12" xfId="0" applyNumberFormat="1" applyFont="1" applyFill="1" applyBorder="1" applyAlignment="1">
      <alignment horizontal="left" vertical="center" wrapText="1"/>
    </xf>
    <xf numFmtId="180" fontId="6" fillId="33" borderId="13" xfId="0" applyNumberFormat="1" applyFont="1" applyFill="1" applyBorder="1" applyAlignment="1">
      <alignment horizontal="left" vertical="center" wrapText="1"/>
    </xf>
    <xf numFmtId="0" fontId="6" fillId="27" borderId="12" xfId="0" applyFont="1" applyFill="1" applyBorder="1" applyAlignment="1">
      <alignment vertical="center" wrapText="1"/>
    </xf>
    <xf numFmtId="0" fontId="6" fillId="27" borderId="13" xfId="0" applyFont="1" applyFill="1" applyBorder="1" applyAlignment="1">
      <alignment vertical="center" wrapText="1"/>
    </xf>
    <xf numFmtId="180" fontId="6" fillId="27" borderId="15" xfId="0" applyNumberFormat="1" applyFont="1" applyFill="1" applyBorder="1" applyAlignment="1">
      <alignment horizontal="center" vertical="center"/>
    </xf>
    <xf numFmtId="180" fontId="6" fillId="27" borderId="10" xfId="0" applyNumberFormat="1" applyFont="1" applyFill="1" applyBorder="1" applyAlignment="1">
      <alignment horizontal="center" vertical="center"/>
    </xf>
    <xf numFmtId="0" fontId="6" fillId="27" borderId="10" xfId="0" applyFont="1" applyFill="1" applyBorder="1" applyAlignment="1">
      <alignment horizontal="center" vertical="center"/>
    </xf>
    <xf numFmtId="0" fontId="6" fillId="27" borderId="36" xfId="0" applyFont="1" applyFill="1" applyBorder="1" applyAlignment="1">
      <alignment horizontal="center" vertical="center"/>
    </xf>
    <xf numFmtId="180" fontId="6" fillId="33" borderId="10" xfId="0" applyNumberFormat="1" applyFont="1" applyFill="1" applyBorder="1" applyAlignment="1">
      <alignment horizontal="center" vertical="center"/>
    </xf>
    <xf numFmtId="180" fontId="6" fillId="33" borderId="12" xfId="33" applyNumberFormat="1" applyFont="1" applyFill="1" applyBorder="1" applyAlignment="1">
      <alignment vertical="center" wrapText="1"/>
      <protection/>
    </xf>
    <xf numFmtId="180" fontId="6" fillId="33" borderId="13" xfId="33" applyNumberFormat="1" applyFont="1" applyFill="1" applyBorder="1" applyAlignment="1">
      <alignment vertical="center" wrapText="1"/>
      <protection/>
    </xf>
    <xf numFmtId="180" fontId="6" fillId="0" borderId="42" xfId="0" applyNumberFormat="1" applyFont="1" applyBorder="1" applyAlignment="1">
      <alignment horizontal="center" vertical="center" wrapText="1"/>
    </xf>
    <xf numFmtId="180" fontId="6" fillId="0" borderId="38" xfId="0" applyNumberFormat="1" applyFont="1" applyBorder="1" applyAlignment="1">
      <alignment horizontal="center" vertical="center" wrapText="1"/>
    </xf>
    <xf numFmtId="180" fontId="6" fillId="0" borderId="43" xfId="0" applyNumberFormat="1" applyFont="1" applyBorder="1" applyAlignment="1">
      <alignment horizontal="center" vertical="center" wrapText="1"/>
    </xf>
    <xf numFmtId="180" fontId="6" fillId="0" borderId="25" xfId="0" applyNumberFormat="1" applyFont="1" applyBorder="1" applyAlignment="1">
      <alignment horizontal="center" vertical="center" wrapText="1"/>
    </xf>
    <xf numFmtId="180" fontId="6" fillId="0" borderId="0" xfId="0" applyNumberFormat="1" applyFont="1" applyBorder="1" applyAlignment="1">
      <alignment horizontal="center" vertical="center" wrapText="1"/>
    </xf>
    <xf numFmtId="180" fontId="6" fillId="0" borderId="28" xfId="0" applyNumberFormat="1" applyFont="1" applyBorder="1" applyAlignment="1">
      <alignment horizontal="center" vertical="center" wrapText="1"/>
    </xf>
    <xf numFmtId="180" fontId="6" fillId="0" borderId="18" xfId="0" applyNumberFormat="1" applyFont="1" applyBorder="1" applyAlignment="1">
      <alignment horizontal="center" vertical="center" wrapText="1"/>
    </xf>
    <xf numFmtId="180" fontId="6" fillId="0" borderId="19" xfId="0" applyNumberFormat="1" applyFont="1" applyBorder="1" applyAlignment="1">
      <alignment horizontal="center" vertical="center" wrapText="1"/>
    </xf>
    <xf numFmtId="180" fontId="6" fillId="0" borderId="29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180" fontId="6" fillId="0" borderId="42" xfId="0" applyNumberFormat="1" applyFont="1" applyBorder="1" applyAlignment="1">
      <alignment horizontal="center" vertical="center"/>
    </xf>
    <xf numFmtId="180" fontId="6" fillId="0" borderId="38" xfId="0" applyNumberFormat="1" applyFont="1" applyBorder="1" applyAlignment="1">
      <alignment horizontal="center" vertical="center"/>
    </xf>
    <xf numFmtId="180" fontId="6" fillId="0" borderId="43" xfId="0" applyNumberFormat="1" applyFont="1" applyBorder="1" applyAlignment="1">
      <alignment horizontal="center" vertical="center"/>
    </xf>
    <xf numFmtId="180" fontId="6" fillId="0" borderId="25" xfId="0" applyNumberFormat="1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/>
    </xf>
    <xf numFmtId="180" fontId="6" fillId="0" borderId="28" xfId="0" applyNumberFormat="1" applyFont="1" applyBorder="1" applyAlignment="1">
      <alignment horizontal="center" vertical="center"/>
    </xf>
    <xf numFmtId="180" fontId="6" fillId="0" borderId="18" xfId="0" applyNumberFormat="1" applyFont="1" applyBorder="1" applyAlignment="1">
      <alignment horizontal="center" vertical="center"/>
    </xf>
    <xf numFmtId="180" fontId="6" fillId="0" borderId="19" xfId="0" applyNumberFormat="1" applyFont="1" applyBorder="1" applyAlignment="1">
      <alignment horizontal="center" vertical="center"/>
    </xf>
    <xf numFmtId="180" fontId="6" fillId="0" borderId="29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180" fontId="6" fillId="0" borderId="41" xfId="0" applyNumberFormat="1" applyFont="1" applyBorder="1" applyAlignment="1">
      <alignment horizontal="center" vertical="center"/>
    </xf>
    <xf numFmtId="180" fontId="6" fillId="0" borderId="39" xfId="0" applyNumberFormat="1" applyFont="1" applyBorder="1" applyAlignment="1">
      <alignment horizontal="center" vertical="center"/>
    </xf>
    <xf numFmtId="180" fontId="6" fillId="0" borderId="22" xfId="0" applyNumberFormat="1" applyFont="1" applyBorder="1" applyAlignment="1">
      <alignment horizontal="center" vertical="center"/>
    </xf>
    <xf numFmtId="180" fontId="6" fillId="0" borderId="40" xfId="0" applyNumberFormat="1" applyFont="1" applyBorder="1" applyAlignment="1">
      <alignment horizontal="center" vertical="center"/>
    </xf>
    <xf numFmtId="180" fontId="6" fillId="0" borderId="15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0" fontId="6" fillId="27" borderId="15" xfId="0" applyFont="1" applyFill="1" applyBorder="1" applyAlignment="1">
      <alignment horizontal="center" vertical="center"/>
    </xf>
    <xf numFmtId="0" fontId="6" fillId="27" borderId="11" xfId="0" applyFont="1" applyFill="1" applyBorder="1" applyAlignment="1">
      <alignment horizontal="center" vertical="center"/>
    </xf>
    <xf numFmtId="0" fontId="9" fillId="27" borderId="12" xfId="0" applyFont="1" applyFill="1" applyBorder="1" applyAlignment="1">
      <alignment vertical="center" wrapText="1"/>
    </xf>
    <xf numFmtId="0" fontId="9" fillId="27" borderId="13" xfId="0" applyFont="1" applyFill="1" applyBorder="1" applyAlignment="1">
      <alignment vertical="center" wrapText="1"/>
    </xf>
    <xf numFmtId="0" fontId="9" fillId="27" borderId="11" xfId="0" applyFont="1" applyFill="1" applyBorder="1" applyAlignment="1">
      <alignment horizontal="center" vertical="center"/>
    </xf>
    <xf numFmtId="0" fontId="9" fillId="27" borderId="13" xfId="0" applyFont="1" applyFill="1" applyBorder="1" applyAlignment="1">
      <alignment horizontal="center" vertical="center"/>
    </xf>
    <xf numFmtId="0" fontId="9" fillId="27" borderId="14" xfId="0" applyFont="1" applyFill="1" applyBorder="1" applyAlignment="1">
      <alignment horizontal="center" vertical="center"/>
    </xf>
    <xf numFmtId="180" fontId="9" fillId="27" borderId="11" xfId="0" applyNumberFormat="1" applyFont="1" applyFill="1" applyBorder="1" applyAlignment="1">
      <alignment horizontal="center" vertical="center"/>
    </xf>
    <xf numFmtId="0" fontId="9" fillId="27" borderId="17" xfId="0" applyFont="1" applyFill="1" applyBorder="1" applyAlignment="1">
      <alignment horizontal="center" vertical="center"/>
    </xf>
    <xf numFmtId="180" fontId="9" fillId="27" borderId="12" xfId="0" applyNumberFormat="1" applyFont="1" applyFill="1" applyBorder="1" applyAlignment="1">
      <alignment horizontal="center" vertical="center"/>
    </xf>
    <xf numFmtId="180" fontId="9" fillId="27" borderId="13" xfId="0" applyNumberFormat="1" applyFont="1" applyFill="1" applyBorder="1" applyAlignment="1">
      <alignment horizontal="center" vertical="center"/>
    </xf>
    <xf numFmtId="180" fontId="9" fillId="27" borderId="17" xfId="0" applyNumberFormat="1" applyFont="1" applyFill="1" applyBorder="1" applyAlignment="1">
      <alignment horizontal="center" vertical="center"/>
    </xf>
    <xf numFmtId="180" fontId="9" fillId="27" borderId="15" xfId="0" applyNumberFormat="1" applyFont="1" applyFill="1" applyBorder="1" applyAlignment="1">
      <alignment horizontal="center" vertical="center"/>
    </xf>
    <xf numFmtId="0" fontId="9" fillId="27" borderId="10" xfId="0" applyFont="1" applyFill="1" applyBorder="1" applyAlignment="1">
      <alignment horizontal="center" vertical="center"/>
    </xf>
    <xf numFmtId="180" fontId="9" fillId="27" borderId="10" xfId="0" applyNumberFormat="1" applyFont="1" applyFill="1" applyBorder="1" applyAlignment="1">
      <alignment horizontal="center" vertical="center"/>
    </xf>
    <xf numFmtId="0" fontId="9" fillId="27" borderId="36" xfId="0" applyFont="1" applyFill="1" applyBorder="1" applyAlignment="1">
      <alignment horizontal="center" vertical="center"/>
    </xf>
    <xf numFmtId="182" fontId="9" fillId="27" borderId="12" xfId="0" applyNumberFormat="1" applyFont="1" applyFill="1" applyBorder="1" applyAlignment="1">
      <alignment horizontal="center" vertical="center"/>
    </xf>
    <xf numFmtId="182" fontId="9" fillId="27" borderId="13" xfId="0" applyNumberFormat="1" applyFont="1" applyFill="1" applyBorder="1" applyAlignment="1">
      <alignment horizontal="center" vertical="center"/>
    </xf>
    <xf numFmtId="182" fontId="9" fillId="27" borderId="17" xfId="0" applyNumberFormat="1" applyFont="1" applyFill="1" applyBorder="1" applyAlignment="1">
      <alignment horizontal="center" vertical="center"/>
    </xf>
    <xf numFmtId="0" fontId="9" fillId="27" borderId="12" xfId="0" applyFont="1" applyFill="1" applyBorder="1" applyAlignment="1">
      <alignment horizontal="center" vertical="center"/>
    </xf>
    <xf numFmtId="180" fontId="9" fillId="4" borderId="12" xfId="33" applyNumberFormat="1" applyFont="1" applyFill="1" applyBorder="1" applyAlignment="1" applyProtection="1">
      <alignment horizontal="left" vertical="center" wrapText="1"/>
      <protection locked="0"/>
    </xf>
    <xf numFmtId="180" fontId="9" fillId="4" borderId="13" xfId="33" applyNumberFormat="1" applyFont="1" applyFill="1" applyBorder="1" applyAlignment="1" applyProtection="1">
      <alignment horizontal="left" vertical="center" wrapText="1"/>
      <protection locked="0"/>
    </xf>
    <xf numFmtId="0" fontId="9" fillId="4" borderId="11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180" fontId="9" fillId="4" borderId="11" xfId="0" applyNumberFormat="1" applyFont="1" applyFill="1" applyBorder="1" applyAlignment="1">
      <alignment horizontal="center" vertical="center"/>
    </xf>
    <xf numFmtId="180" fontId="9" fillId="4" borderId="13" xfId="0" applyNumberFormat="1" applyFont="1" applyFill="1" applyBorder="1" applyAlignment="1">
      <alignment horizontal="center" vertical="center"/>
    </xf>
    <xf numFmtId="180" fontId="9" fillId="4" borderId="17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180" fontId="9" fillId="4" borderId="12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1" fontId="9" fillId="4" borderId="17" xfId="0" applyNumberFormat="1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182" fontId="9" fillId="4" borderId="12" xfId="0" applyNumberFormat="1" applyFont="1" applyFill="1" applyBorder="1" applyAlignment="1">
      <alignment horizontal="center" vertical="center"/>
    </xf>
    <xf numFmtId="182" fontId="9" fillId="4" borderId="13" xfId="0" applyNumberFormat="1" applyFont="1" applyFill="1" applyBorder="1" applyAlignment="1">
      <alignment horizontal="center" vertical="center"/>
    </xf>
    <xf numFmtId="182" fontId="9" fillId="4" borderId="17" xfId="0" applyNumberFormat="1" applyFont="1" applyFill="1" applyBorder="1" applyAlignment="1">
      <alignment horizontal="center" vertical="center"/>
    </xf>
    <xf numFmtId="180" fontId="6" fillId="33" borderId="12" xfId="33" applyNumberFormat="1" applyFont="1" applyFill="1" applyBorder="1" applyAlignment="1" applyProtection="1">
      <alignment horizontal="left" vertical="center" wrapText="1"/>
      <protection locked="0"/>
    </xf>
    <xf numFmtId="180" fontId="6" fillId="33" borderId="13" xfId="33" applyNumberFormat="1" applyFont="1" applyFill="1" applyBorder="1" applyAlignment="1" applyProtection="1">
      <alignment horizontal="left" vertical="center" wrapText="1"/>
      <protection locked="0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42" borderId="12" xfId="0" applyFont="1" applyFill="1" applyBorder="1" applyAlignment="1">
      <alignment horizontal="left" vertical="center"/>
    </xf>
    <xf numFmtId="0" fontId="6" fillId="42" borderId="13" xfId="0" applyFont="1" applyFill="1" applyBorder="1" applyAlignment="1">
      <alignment horizontal="left" vertical="center"/>
    </xf>
    <xf numFmtId="180" fontId="6" fillId="42" borderId="11" xfId="0" applyNumberFormat="1" applyFont="1" applyFill="1" applyBorder="1" applyAlignment="1">
      <alignment horizontal="center" vertical="center"/>
    </xf>
    <xf numFmtId="180" fontId="6" fillId="42" borderId="13" xfId="0" applyNumberFormat="1" applyFont="1" applyFill="1" applyBorder="1" applyAlignment="1">
      <alignment horizontal="center" vertical="center"/>
    </xf>
    <xf numFmtId="180" fontId="6" fillId="42" borderId="17" xfId="0" applyNumberFormat="1" applyFont="1" applyFill="1" applyBorder="1" applyAlignment="1">
      <alignment horizontal="center" vertical="center"/>
    </xf>
    <xf numFmtId="180" fontId="6" fillId="42" borderId="12" xfId="0" applyNumberFormat="1" applyFont="1" applyFill="1" applyBorder="1" applyAlignment="1">
      <alignment horizontal="center" vertical="center"/>
    </xf>
    <xf numFmtId="180" fontId="6" fillId="42" borderId="15" xfId="0" applyNumberFormat="1" applyFont="1" applyFill="1" applyBorder="1" applyAlignment="1">
      <alignment horizontal="center" vertical="center"/>
    </xf>
    <xf numFmtId="180" fontId="6" fillId="42" borderId="10" xfId="0" applyNumberFormat="1" applyFont="1" applyFill="1" applyBorder="1" applyAlignment="1">
      <alignment horizontal="center" vertical="center"/>
    </xf>
    <xf numFmtId="0" fontId="6" fillId="42" borderId="12" xfId="0" applyFont="1" applyFill="1" applyBorder="1" applyAlignment="1">
      <alignment horizontal="center" vertical="center"/>
    </xf>
    <xf numFmtId="180" fontId="6" fillId="0" borderId="36" xfId="0" applyNumberFormat="1" applyFont="1" applyBorder="1" applyAlignment="1">
      <alignment horizontal="center" vertical="center"/>
    </xf>
    <xf numFmtId="0" fontId="9" fillId="41" borderId="12" xfId="0" applyFont="1" applyFill="1" applyBorder="1" applyAlignment="1">
      <alignment vertical="center"/>
    </xf>
    <xf numFmtId="0" fontId="9" fillId="41" borderId="13" xfId="0" applyFont="1" applyFill="1" applyBorder="1" applyAlignment="1">
      <alignment vertical="center"/>
    </xf>
    <xf numFmtId="180" fontId="9" fillId="41" borderId="36" xfId="0" applyNumberFormat="1" applyFont="1" applyFill="1" applyBorder="1" applyAlignment="1">
      <alignment horizontal="center" vertical="center"/>
    </xf>
    <xf numFmtId="180" fontId="9" fillId="41" borderId="14" xfId="0" applyNumberFormat="1" applyFont="1" applyFill="1" applyBorder="1" applyAlignment="1">
      <alignment horizontal="center" vertical="center"/>
    </xf>
    <xf numFmtId="0" fontId="9" fillId="41" borderId="12" xfId="0" applyFont="1" applyFill="1" applyBorder="1" applyAlignment="1">
      <alignment horizontal="center" vertical="center" wrapText="1"/>
    </xf>
    <xf numFmtId="0" fontId="9" fillId="41" borderId="13" xfId="0" applyFont="1" applyFill="1" applyBorder="1" applyAlignment="1">
      <alignment horizontal="center" vertical="center" wrapText="1"/>
    </xf>
    <xf numFmtId="0" fontId="9" fillId="41" borderId="1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180" fontId="9" fillId="33" borderId="11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180" fontId="9" fillId="33" borderId="13" xfId="0" applyNumberFormat="1" applyFont="1" applyFill="1" applyBorder="1" applyAlignment="1">
      <alignment horizontal="center" vertical="center"/>
    </xf>
    <xf numFmtId="180" fontId="9" fillId="33" borderId="17" xfId="0" applyNumberFormat="1" applyFont="1" applyFill="1" applyBorder="1" applyAlignment="1">
      <alignment horizontal="center" vertical="center"/>
    </xf>
    <xf numFmtId="180" fontId="9" fillId="33" borderId="12" xfId="0" applyNumberFormat="1" applyFont="1" applyFill="1" applyBorder="1" applyAlignment="1">
      <alignment horizontal="center" vertical="center"/>
    </xf>
    <xf numFmtId="180" fontId="9" fillId="33" borderId="14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6" fillId="42" borderId="12" xfId="0" applyFont="1" applyFill="1" applyBorder="1" applyAlignment="1">
      <alignment vertical="center" wrapText="1"/>
    </xf>
    <xf numFmtId="0" fontId="6" fillId="42" borderId="13" xfId="0" applyFont="1" applyFill="1" applyBorder="1" applyAlignment="1">
      <alignment vertical="center" wrapText="1"/>
    </xf>
    <xf numFmtId="180" fontId="6" fillId="42" borderId="14" xfId="0" applyNumberFormat="1" applyFont="1" applyFill="1" applyBorder="1" applyAlignment="1">
      <alignment horizontal="center" vertical="center"/>
    </xf>
    <xf numFmtId="180" fontId="6" fillId="44" borderId="12" xfId="0" applyNumberFormat="1" applyFont="1" applyFill="1" applyBorder="1" applyAlignment="1">
      <alignment horizontal="center" vertical="center"/>
    </xf>
    <xf numFmtId="0" fontId="6" fillId="44" borderId="13" xfId="0" applyFont="1" applyFill="1" applyBorder="1" applyAlignment="1">
      <alignment horizontal="center" vertical="center"/>
    </xf>
    <xf numFmtId="180" fontId="6" fillId="44" borderId="15" xfId="0" applyNumberFormat="1" applyFont="1" applyFill="1" applyBorder="1" applyAlignment="1">
      <alignment horizontal="center" vertical="center"/>
    </xf>
    <xf numFmtId="0" fontId="6" fillId="44" borderId="10" xfId="0" applyFont="1" applyFill="1" applyBorder="1" applyAlignment="1">
      <alignment horizontal="center" vertical="center"/>
    </xf>
    <xf numFmtId="180" fontId="6" fillId="44" borderId="10" xfId="0" applyNumberFormat="1" applyFont="1" applyFill="1" applyBorder="1" applyAlignment="1">
      <alignment horizontal="center" vertical="center"/>
    </xf>
    <xf numFmtId="0" fontId="6" fillId="44" borderId="36" xfId="0" applyFont="1" applyFill="1" applyBorder="1" applyAlignment="1">
      <alignment horizontal="center" vertical="center"/>
    </xf>
    <xf numFmtId="180" fontId="6" fillId="44" borderId="11" xfId="0" applyNumberFormat="1" applyFont="1" applyFill="1" applyBorder="1" applyAlignment="1">
      <alignment horizontal="center" vertical="center"/>
    </xf>
    <xf numFmtId="0" fontId="6" fillId="44" borderId="17" xfId="0" applyFont="1" applyFill="1" applyBorder="1" applyAlignment="1">
      <alignment horizontal="center" vertical="center"/>
    </xf>
    <xf numFmtId="0" fontId="6" fillId="44" borderId="14" xfId="0" applyFont="1" applyFill="1" applyBorder="1" applyAlignment="1">
      <alignment horizontal="center" vertical="center"/>
    </xf>
    <xf numFmtId="0" fontId="6" fillId="44" borderId="11" xfId="0" applyFont="1" applyFill="1" applyBorder="1" applyAlignment="1">
      <alignment horizontal="center" vertical="center"/>
    </xf>
    <xf numFmtId="182" fontId="6" fillId="44" borderId="12" xfId="0" applyNumberFormat="1" applyFont="1" applyFill="1" applyBorder="1" applyAlignment="1">
      <alignment horizontal="center" vertical="center"/>
    </xf>
    <xf numFmtId="182" fontId="6" fillId="44" borderId="13" xfId="0" applyNumberFormat="1" applyFont="1" applyFill="1" applyBorder="1" applyAlignment="1">
      <alignment horizontal="center" vertical="center"/>
    </xf>
    <xf numFmtId="182" fontId="6" fillId="44" borderId="17" xfId="0" applyNumberFormat="1" applyFont="1" applyFill="1" applyBorder="1" applyAlignment="1">
      <alignment horizontal="center" vertical="center"/>
    </xf>
    <xf numFmtId="0" fontId="6" fillId="42" borderId="12" xfId="0" applyFont="1" applyFill="1" applyBorder="1" applyAlignment="1">
      <alignment horizontal="center" vertical="center" wrapText="1"/>
    </xf>
    <xf numFmtId="0" fontId="6" fillId="42" borderId="13" xfId="0" applyFont="1" applyFill="1" applyBorder="1" applyAlignment="1">
      <alignment horizontal="center" vertical="center" wrapText="1"/>
    </xf>
    <xf numFmtId="0" fontId="6" fillId="42" borderId="14" xfId="0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/>
    </xf>
    <xf numFmtId="187" fontId="6" fillId="33" borderId="11" xfId="0" applyNumberFormat="1" applyFont="1" applyFill="1" applyBorder="1" applyAlignment="1">
      <alignment horizontal="center" vertical="center"/>
    </xf>
    <xf numFmtId="187" fontId="6" fillId="33" borderId="13" xfId="0" applyNumberFormat="1" applyFont="1" applyFill="1" applyBorder="1" applyAlignment="1">
      <alignment horizontal="center" vertical="center"/>
    </xf>
    <xf numFmtId="187" fontId="6" fillId="33" borderId="14" xfId="0" applyNumberFormat="1" applyFont="1" applyFill="1" applyBorder="1" applyAlignment="1">
      <alignment horizontal="center" vertical="center"/>
    </xf>
    <xf numFmtId="180" fontId="6" fillId="33" borderId="15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182" fontId="6" fillId="33" borderId="12" xfId="0" applyNumberFormat="1" applyFont="1" applyFill="1" applyBorder="1" applyAlignment="1">
      <alignment horizontal="center" vertical="center"/>
    </xf>
    <xf numFmtId="182" fontId="6" fillId="33" borderId="13" xfId="0" applyNumberFormat="1" applyFont="1" applyFill="1" applyBorder="1" applyAlignment="1">
      <alignment horizontal="center" vertical="center"/>
    </xf>
    <xf numFmtId="182" fontId="6" fillId="33" borderId="17" xfId="0" applyNumberFormat="1" applyFont="1" applyFill="1" applyBorder="1" applyAlignment="1">
      <alignment horizontal="center" vertical="center"/>
    </xf>
    <xf numFmtId="180" fontId="6" fillId="42" borderId="36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180" fontId="6" fillId="33" borderId="36" xfId="0" applyNumberFormat="1" applyFont="1" applyFill="1" applyBorder="1" applyAlignment="1">
      <alignment horizontal="center" vertical="center"/>
    </xf>
    <xf numFmtId="0" fontId="6" fillId="43" borderId="12" xfId="0" applyFont="1" applyFill="1" applyBorder="1" applyAlignment="1">
      <alignment horizontal="left" vertical="center" wrapText="1"/>
    </xf>
    <xf numFmtId="0" fontId="6" fillId="43" borderId="13" xfId="0" applyFont="1" applyFill="1" applyBorder="1" applyAlignment="1">
      <alignment horizontal="left" vertical="center" wrapText="1"/>
    </xf>
    <xf numFmtId="0" fontId="6" fillId="43" borderId="11" xfId="0" applyFont="1" applyFill="1" applyBorder="1" applyAlignment="1">
      <alignment horizontal="center" vertical="center"/>
    </xf>
    <xf numFmtId="0" fontId="6" fillId="43" borderId="13" xfId="0" applyFont="1" applyFill="1" applyBorder="1" applyAlignment="1">
      <alignment horizontal="center" vertical="center"/>
    </xf>
    <xf numFmtId="0" fontId="6" fillId="43" borderId="14" xfId="0" applyFont="1" applyFill="1" applyBorder="1" applyAlignment="1">
      <alignment horizontal="center" vertical="center"/>
    </xf>
    <xf numFmtId="180" fontId="6" fillId="43" borderId="11" xfId="0" applyNumberFormat="1" applyFont="1" applyFill="1" applyBorder="1" applyAlignment="1">
      <alignment horizontal="center" vertical="center"/>
    </xf>
    <xf numFmtId="180" fontId="6" fillId="43" borderId="13" xfId="0" applyNumberFormat="1" applyFont="1" applyFill="1" applyBorder="1" applyAlignment="1">
      <alignment horizontal="center" vertical="center"/>
    </xf>
    <xf numFmtId="180" fontId="6" fillId="43" borderId="17" xfId="0" applyNumberFormat="1" applyFont="1" applyFill="1" applyBorder="1" applyAlignment="1">
      <alignment horizontal="center" vertical="center"/>
    </xf>
    <xf numFmtId="180" fontId="6" fillId="43" borderId="12" xfId="0" applyNumberFormat="1" applyFont="1" applyFill="1" applyBorder="1" applyAlignment="1">
      <alignment horizontal="center" vertical="center"/>
    </xf>
    <xf numFmtId="0" fontId="6" fillId="43" borderId="17" xfId="0" applyFont="1" applyFill="1" applyBorder="1" applyAlignment="1">
      <alignment horizontal="center" vertical="center"/>
    </xf>
    <xf numFmtId="1" fontId="6" fillId="43" borderId="12" xfId="0" applyNumberFormat="1" applyFont="1" applyFill="1" applyBorder="1" applyAlignment="1">
      <alignment horizontal="center" vertical="center"/>
    </xf>
    <xf numFmtId="1" fontId="6" fillId="43" borderId="13" xfId="0" applyNumberFormat="1" applyFont="1" applyFill="1" applyBorder="1" applyAlignment="1">
      <alignment horizontal="center" vertical="center"/>
    </xf>
    <xf numFmtId="1" fontId="6" fillId="43" borderId="17" xfId="0" applyNumberFormat="1" applyFont="1" applyFill="1" applyBorder="1" applyAlignment="1">
      <alignment horizontal="center" vertical="center"/>
    </xf>
    <xf numFmtId="180" fontId="6" fillId="43" borderId="15" xfId="0" applyNumberFormat="1" applyFont="1" applyFill="1" applyBorder="1" applyAlignment="1">
      <alignment horizontal="center" vertical="center"/>
    </xf>
    <xf numFmtId="180" fontId="6" fillId="43" borderId="10" xfId="0" applyNumberFormat="1" applyFont="1" applyFill="1" applyBorder="1" applyAlignment="1">
      <alignment horizontal="center" vertical="center"/>
    </xf>
    <xf numFmtId="180" fontId="6" fillId="43" borderId="36" xfId="0" applyNumberFormat="1" applyFont="1" applyFill="1" applyBorder="1" applyAlignment="1">
      <alignment horizontal="center" vertical="center"/>
    </xf>
    <xf numFmtId="180" fontId="6" fillId="43" borderId="14" xfId="0" applyNumberFormat="1" applyFont="1" applyFill="1" applyBorder="1" applyAlignment="1">
      <alignment horizontal="center" vertical="center"/>
    </xf>
    <xf numFmtId="182" fontId="6" fillId="43" borderId="12" xfId="0" applyNumberFormat="1" applyFont="1" applyFill="1" applyBorder="1" applyAlignment="1">
      <alignment horizontal="center" vertical="center"/>
    </xf>
    <xf numFmtId="182" fontId="6" fillId="43" borderId="13" xfId="0" applyNumberFormat="1" applyFont="1" applyFill="1" applyBorder="1" applyAlignment="1">
      <alignment horizontal="center" vertical="center"/>
    </xf>
    <xf numFmtId="182" fontId="6" fillId="43" borderId="17" xfId="0" applyNumberFormat="1" applyFont="1" applyFill="1" applyBorder="1" applyAlignment="1">
      <alignment horizontal="center" vertical="center"/>
    </xf>
    <xf numFmtId="0" fontId="6" fillId="43" borderId="12" xfId="0" applyFont="1" applyFill="1" applyBorder="1" applyAlignment="1">
      <alignment horizontal="center" vertical="center"/>
    </xf>
    <xf numFmtId="0" fontId="6" fillId="43" borderId="12" xfId="0" applyFont="1" applyFill="1" applyBorder="1" applyAlignment="1">
      <alignment horizontal="center" vertical="center" wrapText="1"/>
    </xf>
    <xf numFmtId="0" fontId="6" fillId="43" borderId="13" xfId="0" applyFont="1" applyFill="1" applyBorder="1" applyAlignment="1">
      <alignment horizontal="center" vertical="center" wrapText="1"/>
    </xf>
    <xf numFmtId="0" fontId="6" fillId="43" borderId="14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180" fontId="6" fillId="33" borderId="16" xfId="0" applyNumberFormat="1" applyFont="1" applyFill="1" applyBorder="1" applyAlignment="1">
      <alignment horizontal="center" vertical="center"/>
    </xf>
    <xf numFmtId="180" fontId="6" fillId="33" borderId="46" xfId="0" applyNumberFormat="1" applyFont="1" applyFill="1" applyBorder="1" applyAlignment="1">
      <alignment horizontal="center" vertical="center"/>
    </xf>
    <xf numFmtId="180" fontId="6" fillId="33" borderId="48" xfId="0" applyNumberFormat="1" applyFont="1" applyFill="1" applyBorder="1" applyAlignment="1">
      <alignment horizontal="center" vertical="center"/>
    </xf>
    <xf numFmtId="180" fontId="6" fillId="0" borderId="45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180" fontId="6" fillId="33" borderId="45" xfId="0" applyNumberFormat="1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1" fontId="6" fillId="33" borderId="45" xfId="0" applyNumberFormat="1" applyFont="1" applyFill="1" applyBorder="1" applyAlignment="1">
      <alignment horizontal="center" vertical="center"/>
    </xf>
    <xf numFmtId="1" fontId="6" fillId="33" borderId="46" xfId="0" applyNumberFormat="1" applyFont="1" applyFill="1" applyBorder="1" applyAlignment="1">
      <alignment horizontal="center" vertical="center"/>
    </xf>
    <xf numFmtId="1" fontId="6" fillId="33" borderId="48" xfId="0" applyNumberFormat="1" applyFont="1" applyFill="1" applyBorder="1" applyAlignment="1">
      <alignment horizontal="center" vertical="center"/>
    </xf>
    <xf numFmtId="180" fontId="6" fillId="33" borderId="45" xfId="0" applyNumberFormat="1" applyFont="1" applyFill="1" applyBorder="1" applyAlignment="1">
      <alignment horizontal="center" vertical="center" wrapText="1"/>
    </xf>
    <xf numFmtId="180" fontId="6" fillId="33" borderId="46" xfId="0" applyNumberFormat="1" applyFont="1" applyFill="1" applyBorder="1" applyAlignment="1">
      <alignment horizontal="center" vertical="center" wrapText="1"/>
    </xf>
    <xf numFmtId="180" fontId="6" fillId="33" borderId="49" xfId="0" applyNumberFormat="1" applyFont="1" applyFill="1" applyBorder="1" applyAlignment="1">
      <alignment horizontal="center" vertical="center"/>
    </xf>
    <xf numFmtId="180" fontId="6" fillId="33" borderId="50" xfId="0" applyNumberFormat="1" applyFont="1" applyFill="1" applyBorder="1" applyAlignment="1">
      <alignment horizontal="center" vertical="center"/>
    </xf>
    <xf numFmtId="180" fontId="6" fillId="33" borderId="51" xfId="0" applyNumberFormat="1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180" fontId="6" fillId="33" borderId="47" xfId="0" applyNumberFormat="1" applyFont="1" applyFill="1" applyBorder="1" applyAlignment="1">
      <alignment horizontal="center" vertical="center"/>
    </xf>
    <xf numFmtId="180" fontId="6" fillId="0" borderId="16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182" fontId="6" fillId="0" borderId="45" xfId="0" applyNumberFormat="1" applyFont="1" applyBorder="1" applyAlignment="1">
      <alignment horizontal="center" vertical="center"/>
    </xf>
    <xf numFmtId="182" fontId="6" fillId="0" borderId="46" xfId="0" applyNumberFormat="1" applyFont="1" applyBorder="1" applyAlignment="1">
      <alignment horizontal="center" vertical="center"/>
    </xf>
    <xf numFmtId="182" fontId="6" fillId="0" borderId="4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38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49" fontId="6" fillId="0" borderId="19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8" fillId="0" borderId="2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49" fontId="7" fillId="40" borderId="18" xfId="0" applyNumberFormat="1" applyFont="1" applyFill="1" applyBorder="1" applyAlignment="1">
      <alignment horizontal="center" vertical="center"/>
    </xf>
    <xf numFmtId="49" fontId="7" fillId="40" borderId="19" xfId="0" applyNumberFormat="1" applyFont="1" applyFill="1" applyBorder="1" applyAlignment="1">
      <alignment horizontal="center" vertical="center"/>
    </xf>
    <xf numFmtId="49" fontId="7" fillId="40" borderId="40" xfId="0" applyNumberFormat="1" applyFont="1" applyFill="1" applyBorder="1" applyAlignment="1">
      <alignment horizontal="center" vertical="center"/>
    </xf>
    <xf numFmtId="0" fontId="7" fillId="40" borderId="22" xfId="0" applyNumberFormat="1" applyFont="1" applyFill="1" applyBorder="1" applyAlignment="1">
      <alignment horizontal="left" vertical="center" wrapText="1"/>
    </xf>
    <xf numFmtId="0" fontId="7" fillId="40" borderId="19" xfId="0" applyNumberFormat="1" applyFont="1" applyFill="1" applyBorder="1" applyAlignment="1">
      <alignment horizontal="left" vertical="center" wrapText="1"/>
    </xf>
    <xf numFmtId="0" fontId="7" fillId="40" borderId="40" xfId="0" applyNumberFormat="1" applyFont="1" applyFill="1" applyBorder="1" applyAlignment="1">
      <alignment horizontal="left" vertical="center" wrapText="1"/>
    </xf>
    <xf numFmtId="180" fontId="7" fillId="40" borderId="22" xfId="0" applyNumberFormat="1" applyFont="1" applyFill="1" applyBorder="1" applyAlignment="1">
      <alignment horizontal="center" vertical="center"/>
    </xf>
    <xf numFmtId="0" fontId="7" fillId="40" borderId="19" xfId="0" applyFont="1" applyFill="1" applyBorder="1" applyAlignment="1">
      <alignment horizontal="center" vertical="center"/>
    </xf>
    <xf numFmtId="0" fontId="7" fillId="40" borderId="40" xfId="0" applyFont="1" applyFill="1" applyBorder="1" applyAlignment="1">
      <alignment horizontal="center" vertical="center"/>
    </xf>
    <xf numFmtId="180" fontId="1" fillId="40" borderId="12" xfId="0" applyNumberFormat="1" applyFont="1" applyFill="1" applyBorder="1" applyAlignment="1">
      <alignment horizontal="center" vertical="center"/>
    </xf>
    <xf numFmtId="180" fontId="1" fillId="40" borderId="13" xfId="0" applyNumberFormat="1" applyFont="1" applyFill="1" applyBorder="1" applyAlignment="1">
      <alignment horizontal="center" vertical="center"/>
    </xf>
    <xf numFmtId="180" fontId="1" fillId="40" borderId="17" xfId="0" applyNumberFormat="1" applyFont="1" applyFill="1" applyBorder="1" applyAlignment="1">
      <alignment horizontal="center" vertical="center"/>
    </xf>
    <xf numFmtId="180" fontId="7" fillId="40" borderId="19" xfId="0" applyNumberFormat="1" applyFont="1" applyFill="1" applyBorder="1" applyAlignment="1">
      <alignment horizontal="center" vertical="center"/>
    </xf>
    <xf numFmtId="180" fontId="7" fillId="40" borderId="40" xfId="0" applyNumberFormat="1" applyFont="1" applyFill="1" applyBorder="1" applyAlignment="1">
      <alignment horizontal="center" vertical="center"/>
    </xf>
    <xf numFmtId="180" fontId="7" fillId="40" borderId="22" xfId="0" applyNumberFormat="1" applyFont="1" applyFill="1" applyBorder="1" applyAlignment="1">
      <alignment horizontal="left" vertical="center" wrapText="1"/>
    </xf>
    <xf numFmtId="0" fontId="7" fillId="40" borderId="19" xfId="0" applyFont="1" applyFill="1" applyBorder="1" applyAlignment="1">
      <alignment horizontal="left" vertical="center" wrapText="1"/>
    </xf>
    <xf numFmtId="0" fontId="7" fillId="40" borderId="29" xfId="0" applyFont="1" applyFill="1" applyBorder="1" applyAlignment="1">
      <alignment horizontal="left" vertical="center" wrapText="1"/>
    </xf>
    <xf numFmtId="49" fontId="1" fillId="40" borderId="11" xfId="0" applyNumberFormat="1" applyFont="1" applyFill="1" applyBorder="1" applyAlignment="1">
      <alignment horizontal="center" vertical="center"/>
    </xf>
    <xf numFmtId="49" fontId="1" fillId="40" borderId="13" xfId="0" applyNumberFormat="1" applyFont="1" applyFill="1" applyBorder="1" applyAlignment="1">
      <alignment horizontal="center" vertical="center"/>
    </xf>
    <xf numFmtId="49" fontId="1" fillId="40" borderId="17" xfId="0" applyNumberFormat="1" applyFont="1" applyFill="1" applyBorder="1" applyAlignment="1">
      <alignment horizontal="center" vertical="center"/>
    </xf>
    <xf numFmtId="0" fontId="1" fillId="40" borderId="12" xfId="0" applyNumberFormat="1" applyFont="1" applyFill="1" applyBorder="1" applyAlignment="1">
      <alignment horizontal="left" vertical="center" wrapText="1"/>
    </xf>
    <xf numFmtId="0" fontId="1" fillId="40" borderId="13" xfId="0" applyNumberFormat="1" applyFont="1" applyFill="1" applyBorder="1" applyAlignment="1">
      <alignment horizontal="left" vertical="center" wrapText="1"/>
    </xf>
    <xf numFmtId="0" fontId="1" fillId="40" borderId="17" xfId="0" applyNumberFormat="1" applyFont="1" applyFill="1" applyBorder="1" applyAlignment="1">
      <alignment horizontal="left" vertical="center" wrapText="1"/>
    </xf>
    <xf numFmtId="180" fontId="1" fillId="45" borderId="12" xfId="0" applyNumberFormat="1" applyFont="1" applyFill="1" applyBorder="1" applyAlignment="1">
      <alignment horizontal="left" vertical="center" wrapText="1"/>
    </xf>
    <xf numFmtId="0" fontId="1" fillId="45" borderId="13" xfId="0" applyFont="1" applyFill="1" applyBorder="1" applyAlignment="1">
      <alignment horizontal="left" vertical="center" wrapText="1"/>
    </xf>
    <xf numFmtId="0" fontId="1" fillId="45" borderId="14" xfId="0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center" vertical="center"/>
    </xf>
    <xf numFmtId="180" fontId="1" fillId="0" borderId="41" xfId="0" applyNumberFormat="1" applyFont="1" applyBorder="1" applyAlignment="1">
      <alignment horizontal="center" vertical="center" wrapText="1"/>
    </xf>
    <xf numFmtId="180" fontId="1" fillId="0" borderId="38" xfId="0" applyNumberFormat="1" applyFont="1" applyBorder="1" applyAlignment="1">
      <alignment horizontal="center" vertical="center" wrapText="1"/>
    </xf>
    <xf numFmtId="180" fontId="1" fillId="0" borderId="4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40" borderId="12" xfId="0" applyFont="1" applyFill="1" applyBorder="1" applyAlignment="1">
      <alignment horizontal="center" vertical="center"/>
    </xf>
    <xf numFmtId="0" fontId="1" fillId="40" borderId="13" xfId="0" applyFont="1" applyFill="1" applyBorder="1" applyAlignment="1">
      <alignment horizontal="center" vertical="center"/>
    </xf>
    <xf numFmtId="0" fontId="1" fillId="40" borderId="17" xfId="0" applyFont="1" applyFill="1" applyBorder="1" applyAlignment="1">
      <alignment horizontal="center" vertical="center"/>
    </xf>
    <xf numFmtId="0" fontId="1" fillId="40" borderId="12" xfId="0" applyFont="1" applyFill="1" applyBorder="1" applyAlignment="1">
      <alignment horizontal="left" vertical="center" wrapText="1"/>
    </xf>
    <xf numFmtId="0" fontId="1" fillId="40" borderId="13" xfId="0" applyFont="1" applyFill="1" applyBorder="1" applyAlignment="1">
      <alignment horizontal="left" vertical="center" wrapText="1"/>
    </xf>
    <xf numFmtId="0" fontId="1" fillId="40" borderId="14" xfId="0" applyFont="1" applyFill="1" applyBorder="1" applyAlignment="1">
      <alignment horizontal="left" vertical="center" wrapText="1"/>
    </xf>
    <xf numFmtId="49" fontId="1" fillId="45" borderId="11" xfId="0" applyNumberFormat="1" applyFont="1" applyFill="1" applyBorder="1" applyAlignment="1">
      <alignment horizontal="center" vertical="center"/>
    </xf>
    <xf numFmtId="49" fontId="1" fillId="45" borderId="13" xfId="0" applyNumberFormat="1" applyFont="1" applyFill="1" applyBorder="1" applyAlignment="1">
      <alignment horizontal="center" vertical="center"/>
    </xf>
    <xf numFmtId="49" fontId="1" fillId="45" borderId="17" xfId="0" applyNumberFormat="1" applyFont="1" applyFill="1" applyBorder="1" applyAlignment="1">
      <alignment horizontal="center" vertical="center"/>
    </xf>
    <xf numFmtId="0" fontId="1" fillId="45" borderId="12" xfId="0" applyNumberFormat="1" applyFont="1" applyFill="1" applyBorder="1" applyAlignment="1">
      <alignment horizontal="left" vertical="center" wrapText="1"/>
    </xf>
    <xf numFmtId="0" fontId="1" fillId="45" borderId="13" xfId="0" applyNumberFormat="1" applyFont="1" applyFill="1" applyBorder="1" applyAlignment="1">
      <alignment horizontal="left" vertical="center" wrapText="1"/>
    </xf>
    <xf numFmtId="0" fontId="1" fillId="45" borderId="17" xfId="0" applyNumberFormat="1" applyFont="1" applyFill="1" applyBorder="1" applyAlignment="1">
      <alignment horizontal="left" vertical="center" wrapText="1"/>
    </xf>
    <xf numFmtId="0" fontId="1" fillId="45" borderId="12" xfId="0" applyFont="1" applyFill="1" applyBorder="1" applyAlignment="1">
      <alignment horizontal="center" vertical="center"/>
    </xf>
    <xf numFmtId="0" fontId="1" fillId="45" borderId="13" xfId="0" applyFont="1" applyFill="1" applyBorder="1" applyAlignment="1">
      <alignment horizontal="center" vertical="center"/>
    </xf>
    <xf numFmtId="0" fontId="1" fillId="45" borderId="17" xfId="0" applyFont="1" applyFill="1" applyBorder="1" applyAlignment="1">
      <alignment horizontal="center" vertical="center"/>
    </xf>
    <xf numFmtId="180" fontId="1" fillId="45" borderId="12" xfId="0" applyNumberFormat="1" applyFont="1" applyFill="1" applyBorder="1" applyAlignment="1">
      <alignment horizontal="center" vertical="center"/>
    </xf>
    <xf numFmtId="180" fontId="1" fillId="45" borderId="13" xfId="0" applyNumberFormat="1" applyFont="1" applyFill="1" applyBorder="1" applyAlignment="1">
      <alignment horizontal="center" vertical="center"/>
    </xf>
    <xf numFmtId="180" fontId="1" fillId="45" borderId="17" xfId="0" applyNumberFormat="1" applyFont="1" applyFill="1" applyBorder="1" applyAlignment="1">
      <alignment horizontal="center" vertical="center"/>
    </xf>
    <xf numFmtId="0" fontId="1" fillId="45" borderId="12" xfId="0" applyFont="1" applyFill="1" applyBorder="1" applyAlignment="1">
      <alignment horizontal="left" vertical="center" wrapText="1"/>
    </xf>
    <xf numFmtId="49" fontId="7" fillId="4" borderId="11" xfId="0" applyNumberFormat="1" applyFont="1" applyFill="1" applyBorder="1" applyAlignment="1">
      <alignment horizontal="center" vertical="center"/>
    </xf>
    <xf numFmtId="49" fontId="7" fillId="4" borderId="13" xfId="0" applyNumberFormat="1" applyFont="1" applyFill="1" applyBorder="1" applyAlignment="1">
      <alignment horizontal="center" vertical="center"/>
    </xf>
    <xf numFmtId="49" fontId="7" fillId="4" borderId="17" xfId="0" applyNumberFormat="1" applyFont="1" applyFill="1" applyBorder="1" applyAlignment="1">
      <alignment horizontal="center" vertical="center"/>
    </xf>
    <xf numFmtId="0" fontId="7" fillId="4" borderId="12" xfId="0" applyNumberFormat="1" applyFont="1" applyFill="1" applyBorder="1" applyAlignment="1">
      <alignment horizontal="left" vertical="center" wrapText="1"/>
    </xf>
    <xf numFmtId="0" fontId="7" fillId="4" borderId="13" xfId="0" applyNumberFormat="1" applyFont="1" applyFill="1" applyBorder="1" applyAlignment="1">
      <alignment horizontal="left" vertical="center" wrapText="1"/>
    </xf>
    <xf numFmtId="0" fontId="7" fillId="4" borderId="17" xfId="0" applyNumberFormat="1" applyFont="1" applyFill="1" applyBorder="1" applyAlignment="1">
      <alignment horizontal="left" vertical="center" wrapText="1"/>
    </xf>
    <xf numFmtId="180" fontId="7" fillId="4" borderId="12" xfId="0" applyNumberFormat="1" applyFont="1" applyFill="1" applyBorder="1" applyAlignment="1">
      <alignment horizontal="center" vertical="center"/>
    </xf>
    <xf numFmtId="180" fontId="7" fillId="4" borderId="13" xfId="0" applyNumberFormat="1" applyFont="1" applyFill="1" applyBorder="1" applyAlignment="1">
      <alignment horizontal="center" vertical="center"/>
    </xf>
    <xf numFmtId="180" fontId="7" fillId="4" borderId="17" xfId="0" applyNumberFormat="1" applyFont="1" applyFill="1" applyBorder="1" applyAlignment="1">
      <alignment horizontal="center" vertical="center"/>
    </xf>
    <xf numFmtId="180" fontId="7" fillId="4" borderId="12" xfId="0" applyNumberFormat="1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left" vertical="center" wrapText="1"/>
    </xf>
    <xf numFmtId="180" fontId="7" fillId="0" borderId="12" xfId="0" applyNumberFormat="1" applyFont="1" applyBorder="1" applyAlignment="1">
      <alignment horizontal="center" vertical="center"/>
    </xf>
    <xf numFmtId="180" fontId="7" fillId="0" borderId="13" xfId="0" applyNumberFormat="1" applyFont="1" applyBorder="1" applyAlignment="1">
      <alignment horizontal="center" vertical="center"/>
    </xf>
    <xf numFmtId="180" fontId="7" fillId="0" borderId="17" xfId="0" applyNumberFormat="1" applyFont="1" applyBorder="1" applyAlignment="1">
      <alignment horizontal="center" vertical="center"/>
    </xf>
    <xf numFmtId="180" fontId="7" fillId="0" borderId="12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left" vertical="center" wrapText="1"/>
    </xf>
    <xf numFmtId="0" fontId="1" fillId="0" borderId="38" xfId="0" applyNumberFormat="1" applyFont="1" applyBorder="1" applyAlignment="1">
      <alignment horizontal="left" vertical="center" wrapText="1"/>
    </xf>
    <xf numFmtId="0" fontId="1" fillId="0" borderId="39" xfId="0" applyNumberFormat="1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1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1" fillId="0" borderId="56" xfId="0" applyNumberFormat="1" applyFont="1" applyBorder="1" applyAlignment="1">
      <alignment horizontal="left" vertical="center" wrapText="1"/>
    </xf>
    <xf numFmtId="0" fontId="1" fillId="0" borderId="31" xfId="0" applyNumberFormat="1" applyFont="1" applyBorder="1" applyAlignment="1">
      <alignment horizontal="left" vertical="center" wrapText="1"/>
    </xf>
    <xf numFmtId="0" fontId="1" fillId="0" borderId="37" xfId="0" applyNumberFormat="1" applyFont="1" applyBorder="1" applyAlignment="1">
      <alignment horizontal="left" vertical="center" wrapText="1"/>
    </xf>
    <xf numFmtId="0" fontId="1" fillId="0" borderId="5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56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left" vertical="center" wrapText="1"/>
    </xf>
    <xf numFmtId="0" fontId="1" fillId="0" borderId="46" xfId="0" applyNumberFormat="1" applyFont="1" applyBorder="1" applyAlignment="1">
      <alignment horizontal="left" vertical="center" wrapText="1"/>
    </xf>
    <xf numFmtId="0" fontId="1" fillId="0" borderId="48" xfId="0" applyNumberFormat="1" applyFont="1" applyBorder="1" applyAlignment="1">
      <alignment horizontal="left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5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0" fontId="7" fillId="0" borderId="56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left" vertical="center" wrapText="1"/>
    </xf>
    <xf numFmtId="180" fontId="7" fillId="0" borderId="22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right" vertical="center" wrapText="1"/>
    </xf>
    <xf numFmtId="0" fontId="1" fillId="0" borderId="13" xfId="0" applyNumberFormat="1" applyFont="1" applyBorder="1" applyAlignment="1">
      <alignment horizontal="right" vertical="center" wrapText="1"/>
    </xf>
    <xf numFmtId="0" fontId="1" fillId="0" borderId="17" xfId="0" applyNumberFormat="1" applyFont="1" applyBorder="1" applyAlignment="1">
      <alignment horizontal="right" vertical="center" wrapText="1"/>
    </xf>
    <xf numFmtId="0" fontId="1" fillId="0" borderId="45" xfId="0" applyNumberFormat="1" applyFont="1" applyBorder="1" applyAlignment="1">
      <alignment horizontal="right" vertical="center" wrapText="1"/>
    </xf>
    <xf numFmtId="0" fontId="1" fillId="0" borderId="46" xfId="0" applyNumberFormat="1" applyFont="1" applyBorder="1" applyAlignment="1">
      <alignment horizontal="right" vertical="center" wrapText="1"/>
    </xf>
    <xf numFmtId="0" fontId="1" fillId="0" borderId="48" xfId="0" applyNumberFormat="1" applyFont="1" applyBorder="1" applyAlignment="1">
      <alignment horizontal="right" vertical="center" wrapText="1"/>
    </xf>
    <xf numFmtId="0" fontId="7" fillId="0" borderId="30" xfId="0" applyFont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22" fillId="0" borderId="36" xfId="0" applyNumberFormat="1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0" fontId="22" fillId="0" borderId="17" xfId="0" applyNumberFormat="1" applyFont="1" applyBorder="1" applyAlignment="1">
      <alignment horizontal="center" vertical="center" wrapText="1"/>
    </xf>
    <xf numFmtId="180" fontId="22" fillId="0" borderId="10" xfId="0" applyNumberFormat="1" applyFont="1" applyBorder="1" applyAlignment="1">
      <alignment horizontal="center" vertical="center"/>
    </xf>
    <xf numFmtId="180" fontId="22" fillId="0" borderId="36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36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1" fillId="27" borderId="10" xfId="0" applyFont="1" applyFill="1" applyBorder="1" applyAlignment="1">
      <alignment horizontal="left" vertical="center" wrapText="1"/>
    </xf>
    <xf numFmtId="0" fontId="21" fillId="27" borderId="12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vertical="center" wrapText="1"/>
    </xf>
    <xf numFmtId="0" fontId="22" fillId="33" borderId="12" xfId="0" applyFont="1" applyFill="1" applyBorder="1" applyAlignment="1">
      <alignment vertical="center" wrapText="1"/>
    </xf>
    <xf numFmtId="49" fontId="21" fillId="0" borderId="15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180" fontId="22" fillId="0" borderId="15" xfId="0" applyNumberFormat="1" applyFont="1" applyBorder="1" applyAlignment="1">
      <alignment horizontal="center" vertical="center"/>
    </xf>
    <xf numFmtId="180" fontId="21" fillId="0" borderId="15" xfId="0" applyNumberFormat="1" applyFont="1" applyBorder="1" applyAlignment="1">
      <alignment horizontal="center" vertical="center" wrapText="1"/>
    </xf>
    <xf numFmtId="180" fontId="21" fillId="0" borderId="10" xfId="0" applyNumberFormat="1" applyFont="1" applyBorder="1" applyAlignment="1">
      <alignment horizontal="center" vertical="center" wrapText="1"/>
    </xf>
    <xf numFmtId="180" fontId="21" fillId="0" borderId="10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/>
    </xf>
    <xf numFmtId="0" fontId="21" fillId="33" borderId="36" xfId="0" applyNumberFormat="1" applyFont="1" applyFill="1" applyBorder="1" applyAlignment="1">
      <alignment horizontal="center" vertical="center"/>
    </xf>
    <xf numFmtId="180" fontId="21" fillId="33" borderId="15" xfId="0" applyNumberFormat="1" applyFont="1" applyFill="1" applyBorder="1" applyAlignment="1">
      <alignment horizontal="center" vertical="center"/>
    </xf>
    <xf numFmtId="180" fontId="21" fillId="33" borderId="10" xfId="0" applyNumberFormat="1" applyFont="1" applyFill="1" applyBorder="1" applyAlignment="1">
      <alignment horizontal="center" vertical="center"/>
    </xf>
    <xf numFmtId="0" fontId="22" fillId="33" borderId="10" xfId="0" applyNumberFormat="1" applyFont="1" applyFill="1" applyBorder="1" applyAlignment="1">
      <alignment horizontal="center" vertical="center"/>
    </xf>
    <xf numFmtId="0" fontId="22" fillId="33" borderId="36" xfId="0" applyNumberFormat="1" applyFont="1" applyFill="1" applyBorder="1" applyAlignment="1">
      <alignment horizontal="center" vertical="center"/>
    </xf>
    <xf numFmtId="180" fontId="21" fillId="0" borderId="15" xfId="0" applyNumberFormat="1" applyFont="1" applyBorder="1" applyAlignment="1">
      <alignment horizontal="center" vertical="center"/>
    </xf>
    <xf numFmtId="0" fontId="22" fillId="33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1" fillId="0" borderId="17" xfId="0" applyNumberFormat="1" applyFont="1" applyBorder="1" applyAlignment="1">
      <alignment horizontal="center" vertical="center"/>
    </xf>
    <xf numFmtId="0" fontId="22" fillId="33" borderId="15" xfId="0" applyNumberFormat="1" applyFont="1" applyFill="1" applyBorder="1" applyAlignment="1">
      <alignment horizontal="center" vertical="center" wrapText="1"/>
    </xf>
    <xf numFmtId="180" fontId="22" fillId="33" borderId="10" xfId="33" applyNumberFormat="1" applyFont="1" applyFill="1" applyBorder="1" applyAlignment="1">
      <alignment horizontal="left" vertical="center" wrapText="1"/>
      <protection/>
    </xf>
    <xf numFmtId="180" fontId="22" fillId="33" borderId="12" xfId="33" applyNumberFormat="1" applyFont="1" applyFill="1" applyBorder="1" applyAlignment="1">
      <alignment horizontal="left" vertical="center" wrapText="1"/>
      <protection/>
    </xf>
    <xf numFmtId="49" fontId="22" fillId="33" borderId="15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180" fontId="22" fillId="33" borderId="10" xfId="0" applyNumberFormat="1" applyFont="1" applyFill="1" applyBorder="1" applyAlignment="1">
      <alignment horizontal="left" vertical="center" wrapText="1"/>
    </xf>
    <xf numFmtId="180" fontId="22" fillId="33" borderId="12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 vertical="center" wrapText="1"/>
    </xf>
    <xf numFmtId="180" fontId="22" fillId="33" borderId="10" xfId="33" applyNumberFormat="1" applyFont="1" applyFill="1" applyBorder="1" applyAlignment="1">
      <alignment vertical="center" wrapText="1"/>
      <protection/>
    </xf>
    <xf numFmtId="180" fontId="22" fillId="33" borderId="12" xfId="33" applyNumberFormat="1" applyFont="1" applyFill="1" applyBorder="1" applyAlignment="1">
      <alignment vertical="center" wrapText="1"/>
      <protection/>
    </xf>
    <xf numFmtId="1" fontId="21" fillId="0" borderId="15" xfId="0" applyNumberFormat="1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/>
    </xf>
    <xf numFmtId="180" fontId="21" fillId="40" borderId="10" xfId="0" applyNumberFormat="1" applyFont="1" applyFill="1" applyBorder="1" applyAlignment="1">
      <alignment horizontal="center" vertical="center"/>
    </xf>
    <xf numFmtId="180" fontId="21" fillId="40" borderId="36" xfId="0" applyNumberFormat="1" applyFont="1" applyFill="1" applyBorder="1" applyAlignment="1">
      <alignment horizontal="center" vertical="center"/>
    </xf>
    <xf numFmtId="0" fontId="21" fillId="40" borderId="10" xfId="0" applyNumberFormat="1" applyFont="1" applyFill="1" applyBorder="1" applyAlignment="1">
      <alignment horizontal="center" vertical="center"/>
    </xf>
    <xf numFmtId="0" fontId="21" fillId="40" borderId="36" xfId="0" applyNumberFormat="1" applyFont="1" applyFill="1" applyBorder="1" applyAlignment="1">
      <alignment horizontal="center" vertical="center"/>
    </xf>
    <xf numFmtId="180" fontId="21" fillId="0" borderId="36" xfId="0" applyNumberFormat="1" applyFont="1" applyBorder="1" applyAlignment="1">
      <alignment horizontal="center" vertical="center"/>
    </xf>
    <xf numFmtId="49" fontId="22" fillId="33" borderId="15" xfId="0" applyNumberFormat="1" applyFont="1" applyFill="1" applyBorder="1" applyAlignment="1">
      <alignment horizontal="center" wrapText="1"/>
    </xf>
    <xf numFmtId="49" fontId="22" fillId="33" borderId="10" xfId="0" applyNumberFormat="1" applyFont="1" applyFill="1" applyBorder="1" applyAlignment="1">
      <alignment horizontal="center" wrapText="1"/>
    </xf>
    <xf numFmtId="49" fontId="22" fillId="33" borderId="15" xfId="0" applyNumberFormat="1" applyFont="1" applyFill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49" fontId="21" fillId="27" borderId="15" xfId="0" applyNumberFormat="1" applyFont="1" applyFill="1" applyBorder="1" applyAlignment="1">
      <alignment horizontal="center" vertical="center"/>
    </xf>
    <xf numFmtId="49" fontId="21" fillId="27" borderId="10" xfId="0" applyNumberFormat="1" applyFont="1" applyFill="1" applyBorder="1" applyAlignment="1">
      <alignment horizontal="center" vertical="center"/>
    </xf>
    <xf numFmtId="49" fontId="21" fillId="42" borderId="15" xfId="0" applyNumberFormat="1" applyFont="1" applyFill="1" applyBorder="1" applyAlignment="1">
      <alignment horizontal="center" vertical="center"/>
    </xf>
    <xf numFmtId="49" fontId="21" fillId="42" borderId="10" xfId="0" applyNumberFormat="1" applyFont="1" applyFill="1" applyBorder="1" applyAlignment="1">
      <alignment horizontal="center" vertical="center"/>
    </xf>
    <xf numFmtId="0" fontId="21" fillId="42" borderId="10" xfId="0" applyFont="1" applyFill="1" applyBorder="1" applyAlignment="1">
      <alignment horizontal="left" vertical="center" wrapText="1"/>
    </xf>
    <xf numFmtId="0" fontId="21" fillId="42" borderId="12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27" borderId="10" xfId="0" applyFont="1" applyFill="1" applyBorder="1" applyAlignment="1">
      <alignment vertical="center" wrapText="1"/>
    </xf>
    <xf numFmtId="0" fontId="21" fillId="27" borderId="12" xfId="0" applyFont="1" applyFill="1" applyBorder="1" applyAlignment="1">
      <alignment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21" fillId="41" borderId="15" xfId="0" applyNumberFormat="1" applyFont="1" applyFill="1" applyBorder="1" applyAlignment="1">
      <alignment horizontal="center" vertical="center"/>
    </xf>
    <xf numFmtId="49" fontId="21" fillId="41" borderId="10" xfId="0" applyNumberFormat="1" applyFont="1" applyFill="1" applyBorder="1" applyAlignment="1">
      <alignment horizontal="center" vertical="center"/>
    </xf>
    <xf numFmtId="0" fontId="21" fillId="41" borderId="10" xfId="0" applyFont="1" applyFill="1" applyBorder="1" applyAlignment="1">
      <alignment horizontal="left" vertical="center" wrapText="1"/>
    </xf>
    <xf numFmtId="0" fontId="0" fillId="41" borderId="10" xfId="0" applyFont="1" applyFill="1" applyBorder="1" applyAlignment="1">
      <alignment horizontal="left"/>
    </xf>
    <xf numFmtId="0" fontId="0" fillId="41" borderId="12" xfId="0" applyFont="1" applyFill="1" applyBorder="1" applyAlignment="1">
      <alignment horizontal="left"/>
    </xf>
    <xf numFmtId="0" fontId="21" fillId="40" borderId="10" xfId="0" applyFont="1" applyFill="1" applyBorder="1" applyAlignment="1">
      <alignment horizontal="left" vertical="center"/>
    </xf>
    <xf numFmtId="0" fontId="21" fillId="40" borderId="12" xfId="0" applyFont="1" applyFill="1" applyBorder="1" applyAlignment="1">
      <alignment horizontal="left" vertical="center"/>
    </xf>
    <xf numFmtId="0" fontId="21" fillId="40" borderId="15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/>
    </xf>
    <xf numFmtId="180" fontId="21" fillId="40" borderId="15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21" fillId="40" borderId="17" xfId="0" applyNumberFormat="1" applyFont="1" applyFill="1" applyBorder="1" applyAlignment="1">
      <alignment horizontal="center" vertical="center"/>
    </xf>
    <xf numFmtId="182" fontId="21" fillId="40" borderId="10" xfId="0" applyNumberFormat="1" applyFont="1" applyFill="1" applyBorder="1" applyAlignment="1">
      <alignment horizontal="center" vertical="center"/>
    </xf>
    <xf numFmtId="0" fontId="21" fillId="40" borderId="15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180" fontId="0" fillId="0" borderId="10" xfId="0" applyNumberFormat="1" applyFont="1" applyBorder="1" applyAlignment="1">
      <alignment/>
    </xf>
    <xf numFmtId="49" fontId="22" fillId="4" borderId="15" xfId="0" applyNumberFormat="1" applyFont="1" applyFill="1" applyBorder="1" applyAlignment="1">
      <alignment horizontal="center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180" fontId="22" fillId="4" borderId="10" xfId="33" applyNumberFormat="1" applyFont="1" applyFill="1" applyBorder="1" applyAlignment="1" applyProtection="1">
      <alignment horizontal="left" vertical="center" wrapText="1"/>
      <protection locked="0"/>
    </xf>
    <xf numFmtId="180" fontId="22" fillId="4" borderId="12" xfId="33" applyNumberFormat="1" applyFont="1" applyFill="1" applyBorder="1" applyAlignment="1" applyProtection="1">
      <alignment horizontal="left" vertical="center" wrapText="1"/>
      <protection locked="0"/>
    </xf>
    <xf numFmtId="180" fontId="22" fillId="33" borderId="10" xfId="33" applyNumberFormat="1" applyFont="1" applyFill="1" applyBorder="1" applyAlignment="1" applyProtection="1">
      <alignment horizontal="left" vertical="center" wrapText="1"/>
      <protection locked="0"/>
    </xf>
    <xf numFmtId="180" fontId="22" fillId="33" borderId="12" xfId="33" applyNumberFormat="1" applyFont="1" applyFill="1" applyBorder="1" applyAlignment="1" applyProtection="1">
      <alignment horizontal="left" vertical="center" wrapText="1"/>
      <protection locked="0"/>
    </xf>
    <xf numFmtId="0" fontId="22" fillId="33" borderId="10" xfId="0" applyFont="1" applyFill="1" applyBorder="1" applyAlignment="1">
      <alignment horizontal="left" vertical="center" wrapText="1"/>
    </xf>
    <xf numFmtId="0" fontId="22" fillId="33" borderId="12" xfId="0" applyFont="1" applyFill="1" applyBorder="1" applyAlignment="1">
      <alignment horizontal="left" vertical="center" wrapText="1"/>
    </xf>
    <xf numFmtId="0" fontId="21" fillId="42" borderId="10" xfId="0" applyFont="1" applyFill="1" applyBorder="1" applyAlignment="1">
      <alignment horizontal="left" vertical="center"/>
    </xf>
    <xf numFmtId="0" fontId="21" fillId="42" borderId="12" xfId="0" applyFont="1" applyFill="1" applyBorder="1" applyAlignment="1">
      <alignment horizontal="left" vertical="center"/>
    </xf>
    <xf numFmtId="0" fontId="21" fillId="41" borderId="10" xfId="0" applyFont="1" applyFill="1" applyBorder="1" applyAlignment="1">
      <alignment vertical="center"/>
    </xf>
    <xf numFmtId="0" fontId="21" fillId="41" borderId="12" xfId="0" applyFont="1" applyFill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42" borderId="10" xfId="0" applyFont="1" applyFill="1" applyBorder="1" applyAlignment="1">
      <alignment vertical="center" wrapText="1"/>
    </xf>
    <xf numFmtId="0" fontId="21" fillId="42" borderId="12" xfId="0" applyFont="1" applyFill="1" applyBorder="1" applyAlignment="1">
      <alignment vertical="center" wrapText="1"/>
    </xf>
    <xf numFmtId="49" fontId="22" fillId="33" borderId="49" xfId="0" applyNumberFormat="1" applyFont="1" applyFill="1" applyBorder="1" applyAlignment="1">
      <alignment horizontal="center" vertical="center"/>
    </xf>
    <xf numFmtId="49" fontId="22" fillId="33" borderId="50" xfId="0" applyNumberFormat="1" applyFont="1" applyFill="1" applyBorder="1" applyAlignment="1">
      <alignment horizontal="center" vertical="center"/>
    </xf>
    <xf numFmtId="0" fontId="22" fillId="0" borderId="50" xfId="0" applyFont="1" applyBorder="1" applyAlignment="1">
      <alignment vertical="center" wrapText="1"/>
    </xf>
    <xf numFmtId="0" fontId="22" fillId="0" borderId="45" xfId="0" applyFont="1" applyBorder="1" applyAlignment="1">
      <alignment vertical="center" wrapText="1"/>
    </xf>
    <xf numFmtId="181" fontId="21" fillId="0" borderId="10" xfId="0" applyNumberFormat="1" applyFont="1" applyBorder="1" applyAlignment="1">
      <alignment horizontal="center" vertical="center"/>
    </xf>
    <xf numFmtId="181" fontId="21" fillId="0" borderId="36" xfId="0" applyNumberFormat="1" applyFont="1" applyBorder="1" applyAlignment="1">
      <alignment horizontal="center" vertical="center"/>
    </xf>
    <xf numFmtId="180" fontId="21" fillId="0" borderId="49" xfId="0" applyNumberFormat="1" applyFont="1" applyBorder="1" applyAlignment="1">
      <alignment horizontal="center" vertical="center"/>
    </xf>
    <xf numFmtId="180" fontId="21" fillId="0" borderId="50" xfId="0" applyNumberFormat="1" applyFont="1" applyBorder="1" applyAlignment="1">
      <alignment horizontal="center" vertical="center"/>
    </xf>
    <xf numFmtId="0" fontId="21" fillId="0" borderId="50" xfId="0" applyNumberFormat="1" applyFont="1" applyBorder="1" applyAlignment="1">
      <alignment horizontal="center" vertical="center"/>
    </xf>
    <xf numFmtId="0" fontId="21" fillId="0" borderId="51" xfId="0" applyNumberFormat="1" applyFont="1" applyBorder="1" applyAlignment="1">
      <alignment horizontal="center" vertical="center"/>
    </xf>
    <xf numFmtId="0" fontId="21" fillId="0" borderId="49" xfId="0" applyNumberFormat="1" applyFont="1" applyBorder="1" applyAlignment="1">
      <alignment horizontal="center" vertical="center"/>
    </xf>
    <xf numFmtId="0" fontId="22" fillId="0" borderId="49" xfId="0" applyNumberFormat="1" applyFont="1" applyBorder="1" applyAlignment="1">
      <alignment horizontal="center" vertical="center"/>
    </xf>
    <xf numFmtId="0" fontId="22" fillId="0" borderId="50" xfId="0" applyNumberFormat="1" applyFont="1" applyBorder="1" applyAlignment="1">
      <alignment horizontal="center" vertical="center"/>
    </xf>
    <xf numFmtId="0" fontId="22" fillId="0" borderId="50" xfId="0" applyNumberFormat="1" applyFont="1" applyBorder="1" applyAlignment="1">
      <alignment horizontal="center" vertical="center" wrapText="1"/>
    </xf>
    <xf numFmtId="0" fontId="22" fillId="0" borderId="48" xfId="0" applyNumberFormat="1" applyFont="1" applyBorder="1" applyAlignment="1">
      <alignment horizontal="center" vertical="center"/>
    </xf>
    <xf numFmtId="0" fontId="22" fillId="0" borderId="51" xfId="0" applyNumberFormat="1" applyFont="1" applyBorder="1" applyAlignment="1">
      <alignment horizontal="center" vertical="center"/>
    </xf>
    <xf numFmtId="0" fontId="22" fillId="40" borderId="15" xfId="0" applyFont="1" applyFill="1" applyBorder="1" applyAlignment="1">
      <alignment horizontal="center" vertical="center"/>
    </xf>
    <xf numFmtId="0" fontId="22" fillId="40" borderId="10" xfId="0" applyFont="1" applyFill="1" applyBorder="1" applyAlignment="1">
      <alignment horizontal="center" vertical="center"/>
    </xf>
    <xf numFmtId="0" fontId="22" fillId="40" borderId="12" xfId="0" applyFont="1" applyFill="1" applyBorder="1" applyAlignment="1">
      <alignment horizontal="center" vertical="center"/>
    </xf>
    <xf numFmtId="1" fontId="22" fillId="40" borderId="15" xfId="0" applyNumberFormat="1" applyFont="1" applyFill="1" applyBorder="1" applyAlignment="1">
      <alignment horizontal="center" vertical="center"/>
    </xf>
    <xf numFmtId="1" fontId="22" fillId="40" borderId="10" xfId="0" applyNumberFormat="1" applyFont="1" applyFill="1" applyBorder="1" applyAlignment="1">
      <alignment horizontal="center" vertical="center"/>
    </xf>
    <xf numFmtId="1" fontId="22" fillId="40" borderId="36" xfId="0" applyNumberFormat="1" applyFont="1" applyFill="1" applyBorder="1" applyAlignment="1">
      <alignment horizontal="center" vertical="center"/>
    </xf>
    <xf numFmtId="1" fontId="22" fillId="40" borderId="17" xfId="0" applyNumberFormat="1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2" fillId="0" borderId="12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7" fillId="46" borderId="12" xfId="0" applyFont="1" applyFill="1" applyBorder="1" applyAlignment="1">
      <alignment horizontal="center" vertical="center"/>
    </xf>
    <xf numFmtId="0" fontId="27" fillId="46" borderId="13" xfId="0" applyFont="1" applyFill="1" applyBorder="1" applyAlignment="1">
      <alignment horizontal="center" vertical="center"/>
    </xf>
    <xf numFmtId="0" fontId="27" fillId="46" borderId="1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2" fillId="0" borderId="22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1" fillId="46" borderId="12" xfId="0" applyFont="1" applyFill="1" applyBorder="1" applyAlignment="1">
      <alignment horizontal="center" vertical="center"/>
    </xf>
    <xf numFmtId="0" fontId="21" fillId="46" borderId="13" xfId="0" applyFont="1" applyFill="1" applyBorder="1" applyAlignment="1">
      <alignment horizontal="center" vertical="center"/>
    </xf>
    <xf numFmtId="0" fontId="21" fillId="46" borderId="17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46" borderId="12" xfId="0" applyFont="1" applyFill="1" applyBorder="1" applyAlignment="1">
      <alignment horizontal="center" vertical="center" wrapText="1"/>
    </xf>
    <xf numFmtId="0" fontId="21" fillId="46" borderId="13" xfId="0" applyFont="1" applyFill="1" applyBorder="1" applyAlignment="1">
      <alignment horizontal="center" vertical="center" wrapText="1"/>
    </xf>
    <xf numFmtId="0" fontId="21" fillId="46" borderId="1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49" fontId="22" fillId="0" borderId="19" xfId="0" applyNumberFormat="1" applyFont="1" applyBorder="1" applyAlignment="1">
      <alignment horizontal="left"/>
    </xf>
    <xf numFmtId="49" fontId="5" fillId="0" borderId="53" xfId="0" applyNumberFormat="1" applyFont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/>
    </xf>
    <xf numFmtId="0" fontId="5" fillId="0" borderId="59" xfId="0" applyNumberFormat="1" applyFont="1" applyBorder="1" applyAlignment="1">
      <alignment horizontal="left" vertical="center" wrapText="1"/>
    </xf>
    <xf numFmtId="0" fontId="5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top" wrapText="1"/>
    </xf>
    <xf numFmtId="0" fontId="4" fillId="0" borderId="60" xfId="0" applyFont="1" applyBorder="1" applyAlignment="1">
      <alignment horizontal="center" vertical="top" wrapText="1"/>
    </xf>
    <xf numFmtId="0" fontId="5" fillId="0" borderId="59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53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57" xfId="0" applyFont="1" applyBorder="1" applyAlignment="1">
      <alignment horizontal="left" vertical="top" wrapText="1"/>
    </xf>
    <xf numFmtId="49" fontId="5" fillId="0" borderId="25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left" vertical="top" wrapText="1"/>
    </xf>
    <xf numFmtId="49" fontId="5" fillId="0" borderId="24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left" vertical="center" wrapText="1"/>
    </xf>
    <xf numFmtId="49" fontId="5" fillId="0" borderId="59" xfId="0" applyNumberFormat="1" applyFont="1" applyBorder="1" applyAlignment="1">
      <alignment horizontal="left" vertical="center" wrapText="1"/>
    </xf>
    <xf numFmtId="49" fontId="5" fillId="0" borderId="60" xfId="0" applyNumberFormat="1" applyFont="1" applyBorder="1" applyAlignment="1">
      <alignment horizontal="left" vertical="center" wrapText="1"/>
    </xf>
    <xf numFmtId="49" fontId="5" fillId="0" borderId="61" xfId="0" applyNumberFormat="1" applyFont="1" applyBorder="1" applyAlignment="1">
      <alignment horizontal="left" vertical="center" wrapText="1"/>
    </xf>
    <xf numFmtId="49" fontId="5" fillId="0" borderId="59" xfId="0" applyNumberFormat="1" applyFont="1" applyBorder="1" applyAlignment="1">
      <alignment horizontal="left" vertical="top" wrapText="1"/>
    </xf>
    <xf numFmtId="49" fontId="5" fillId="0" borderId="60" xfId="0" applyNumberFormat="1" applyFont="1" applyBorder="1" applyAlignment="1">
      <alignment horizontal="left" vertical="top" wrapText="1"/>
    </xf>
    <xf numFmtId="0" fontId="5" fillId="0" borderId="60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4" fillId="0" borderId="59" xfId="0" applyNumberFormat="1" applyFont="1" applyBorder="1" applyAlignment="1">
      <alignment horizontal="left" vertical="top" wrapText="1"/>
    </xf>
    <xf numFmtId="0" fontId="4" fillId="0" borderId="60" xfId="0" applyNumberFormat="1" applyFont="1" applyBorder="1" applyAlignment="1">
      <alignment horizontal="left" vertical="top" wrapText="1"/>
    </xf>
    <xf numFmtId="0" fontId="4" fillId="0" borderId="59" xfId="0" applyFont="1" applyBorder="1" applyAlignment="1">
      <alignment horizontal="left" vertical="center" wrapText="1"/>
    </xf>
    <xf numFmtId="49" fontId="4" fillId="0" borderId="59" xfId="0" applyNumberFormat="1" applyFont="1" applyBorder="1" applyAlignment="1">
      <alignment horizontal="left" vertical="top" wrapText="1"/>
    </xf>
    <xf numFmtId="49" fontId="4" fillId="0" borderId="60" xfId="0" applyNumberFormat="1" applyFont="1" applyBorder="1" applyAlignment="1">
      <alignment horizontal="left" vertical="top" wrapText="1"/>
    </xf>
    <xf numFmtId="0" fontId="5" fillId="0" borderId="24" xfId="0" applyFont="1" applyBorder="1" applyAlignment="1">
      <alignment/>
    </xf>
    <xf numFmtId="0" fontId="5" fillId="0" borderId="27" xfId="0" applyFont="1" applyBorder="1" applyAlignment="1">
      <alignment/>
    </xf>
    <xf numFmtId="49" fontId="5" fillId="0" borderId="31" xfId="0" applyNumberFormat="1" applyFont="1" applyBorder="1" applyAlignment="1">
      <alignment horizontal="center"/>
    </xf>
    <xf numFmtId="0" fontId="5" fillId="0" borderId="24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57" xfId="0" applyFont="1" applyBorder="1" applyAlignment="1">
      <alignment horizontal="left"/>
    </xf>
    <xf numFmtId="0" fontId="5" fillId="0" borderId="59" xfId="0" applyFont="1" applyBorder="1" applyAlignment="1">
      <alignment horizontal="left" vertical="top" wrapText="1"/>
    </xf>
    <xf numFmtId="0" fontId="4" fillId="0" borderId="61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24" xfId="0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31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 vertical="top" wrapText="1"/>
    </xf>
    <xf numFmtId="0" fontId="4" fillId="0" borderId="53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57" xfId="0" applyFont="1" applyBorder="1" applyAlignment="1">
      <alignment horizontal="left" vertical="top" wrapText="1"/>
    </xf>
    <xf numFmtId="0" fontId="4" fillId="0" borderId="53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49" fontId="5" fillId="0" borderId="25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6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right" wrapText="1"/>
    </xf>
    <xf numFmtId="0" fontId="1" fillId="0" borderId="19" xfId="0" applyFont="1" applyBorder="1" applyAlignment="1">
      <alignment horizontal="center"/>
    </xf>
    <xf numFmtId="0" fontId="22" fillId="0" borderId="0" xfId="0" applyFont="1" applyAlignment="1">
      <alignment horizontal="right"/>
    </xf>
    <xf numFmtId="49" fontId="22" fillId="0" borderId="19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49" fontId="4" fillId="0" borderId="56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49" fontId="4" fillId="0" borderId="45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/>
    </xf>
    <xf numFmtId="49" fontId="22" fillId="0" borderId="19" xfId="0" applyNumberFormat="1" applyFont="1" applyFill="1" applyBorder="1" applyAlignment="1">
      <alignment horizontal="left"/>
    </xf>
    <xf numFmtId="0" fontId="22" fillId="0" borderId="19" xfId="0" applyFont="1" applyFill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" fillId="0" borderId="62" xfId="0" applyNumberFormat="1" applyFont="1" applyFill="1" applyBorder="1" applyAlignment="1">
      <alignment horizontal="center"/>
    </xf>
    <xf numFmtId="0" fontId="1" fillId="0" borderId="63" xfId="0" applyNumberFormat="1" applyFont="1" applyFill="1" applyBorder="1" applyAlignment="1">
      <alignment horizontal="center"/>
    </xf>
    <xf numFmtId="0" fontId="1" fillId="0" borderId="63" xfId="0" applyFont="1" applyFill="1" applyBorder="1" applyAlignment="1">
      <alignment horizontal="left" wrapText="1"/>
    </xf>
    <xf numFmtId="0" fontId="1" fillId="0" borderId="63" xfId="0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49" xfId="0" applyNumberFormat="1" applyFont="1" applyFill="1" applyBorder="1" applyAlignment="1">
      <alignment horizontal="center"/>
    </xf>
    <xf numFmtId="0" fontId="1" fillId="0" borderId="50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left" wrapText="1"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5" fillId="33" borderId="10" xfId="0" applyFont="1" applyFill="1" applyBorder="1" applyAlignment="1">
      <alignment horizontal="center" vertical="center" wrapText="1"/>
    </xf>
    <xf numFmtId="180" fontId="1" fillId="0" borderId="0" xfId="33" applyNumberFormat="1" applyFont="1" applyAlignment="1">
      <alignment horizontal="left" wrapText="1"/>
      <protection/>
    </xf>
    <xf numFmtId="180" fontId="1" fillId="0" borderId="0" xfId="33" applyNumberFormat="1" applyFont="1" applyBorder="1" applyAlignment="1">
      <alignment horizontal="left" wrapText="1"/>
      <protection/>
    </xf>
    <xf numFmtId="180" fontId="3" fillId="0" borderId="0" xfId="33" applyNumberFormat="1" applyFont="1" applyAlignment="1">
      <alignment horizontal="left" wrapText="1"/>
      <protection/>
    </xf>
    <xf numFmtId="0" fontId="11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R117"/>
  <sheetViews>
    <sheetView zoomScale="130" zoomScaleNormal="130" zoomScalePageLayoutView="0" workbookViewId="0" topLeftCell="Y2">
      <selection activeCell="B70" sqref="B70:AE70"/>
    </sheetView>
  </sheetViews>
  <sheetFormatPr defaultColWidth="0.875" defaultRowHeight="12.75" outlineLevelCol="1"/>
  <cols>
    <col min="1" max="1" width="11.375" style="1" customWidth="1"/>
    <col min="2" max="27" width="0.875" style="1" customWidth="1"/>
    <col min="28" max="28" width="6.75390625" style="1" customWidth="1"/>
    <col min="29" max="30" width="0.875" style="1" customWidth="1"/>
    <col min="31" max="31" width="24.25390625" style="1" customWidth="1"/>
    <col min="32" max="55" width="0.875" style="1" customWidth="1"/>
    <col min="56" max="56" width="1.625" style="1" customWidth="1"/>
    <col min="57" max="57" width="0.875" style="1" customWidth="1"/>
    <col min="58" max="58" width="2.125" style="1" customWidth="1"/>
    <col min="59" max="65" width="0" style="1" hidden="1" customWidth="1" outlineLevel="1"/>
    <col min="66" max="66" width="1.75390625" style="1" hidden="1" customWidth="1" outlineLevel="1"/>
    <col min="67" max="67" width="4.875" style="1" hidden="1" customWidth="1" outlineLevel="1"/>
    <col min="68" max="71" width="0" style="1" hidden="1" customWidth="1" outlineLevel="1"/>
    <col min="72" max="72" width="0.12890625" style="1" hidden="1" customWidth="1" outlineLevel="1"/>
    <col min="73" max="73" width="0.875" style="1" hidden="1" customWidth="1" outlineLevel="1"/>
    <col min="74" max="87" width="0" style="1" hidden="1" customWidth="1" outlineLevel="1"/>
    <col min="88" max="88" width="3.75390625" style="1" hidden="1" customWidth="1" outlineLevel="1"/>
    <col min="89" max="105" width="0" style="1" hidden="1" customWidth="1" outlineLevel="1"/>
    <col min="106" max="106" width="3.875" style="1" hidden="1" customWidth="1" outlineLevel="1"/>
    <col min="107" max="121" width="0" style="1" hidden="1" customWidth="1" outlineLevel="1"/>
    <col min="122" max="122" width="0.74609375" style="1" hidden="1" customWidth="1" outlineLevel="1"/>
    <col min="123" max="123" width="2.25390625" style="1" customWidth="1" collapsed="1"/>
    <col min="124" max="131" width="0.875" style="1" customWidth="1"/>
    <col min="132" max="132" width="4.00390625" style="1" customWidth="1"/>
    <col min="133" max="137" width="0.875" style="1" customWidth="1"/>
    <col min="138" max="138" width="0.2421875" style="1" customWidth="1"/>
    <col min="139" max="139" width="0.875" style="1" hidden="1" customWidth="1"/>
    <col min="140" max="140" width="0.875" style="1" customWidth="1"/>
    <col min="141" max="141" width="1.875" style="1" bestFit="1" customWidth="1"/>
    <col min="142" max="198" width="0.875" style="1" customWidth="1"/>
    <col min="199" max="199" width="1.00390625" style="1" customWidth="1"/>
    <col min="200" max="230" width="0.875" style="1" customWidth="1"/>
    <col min="231" max="231" width="2.875" style="1" customWidth="1"/>
    <col min="232" max="232" width="5.75390625" style="1" customWidth="1"/>
    <col min="233" max="16384" width="0.875" style="1" customWidth="1"/>
  </cols>
  <sheetData>
    <row r="1" spans="1:232" ht="33" customHeight="1">
      <c r="A1" s="167" t="s">
        <v>636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FU1" s="168" t="s">
        <v>623</v>
      </c>
      <c r="FV1" s="168"/>
      <c r="FW1" s="168"/>
      <c r="FX1" s="168"/>
      <c r="FY1" s="168"/>
      <c r="FZ1" s="168"/>
      <c r="GA1" s="168"/>
      <c r="GB1" s="168"/>
      <c r="GC1" s="168"/>
      <c r="GD1" s="168"/>
      <c r="GE1" s="168"/>
      <c r="GF1" s="168"/>
      <c r="GG1" s="168"/>
      <c r="GH1" s="168"/>
      <c r="GI1" s="168"/>
      <c r="GJ1" s="168"/>
      <c r="GK1" s="168"/>
      <c r="GL1" s="168"/>
      <c r="GM1" s="168"/>
      <c r="GN1" s="168"/>
      <c r="GO1" s="168"/>
      <c r="GP1" s="168"/>
      <c r="GQ1" s="168"/>
      <c r="GR1" s="168"/>
      <c r="GS1" s="168"/>
      <c r="GT1" s="168"/>
      <c r="GU1" s="168"/>
      <c r="GV1" s="168"/>
      <c r="GW1" s="168"/>
      <c r="GX1" s="168"/>
      <c r="GY1" s="168"/>
      <c r="GZ1" s="168"/>
      <c r="HA1" s="168"/>
      <c r="HB1" s="168"/>
      <c r="HC1" s="168"/>
      <c r="HD1" s="168"/>
      <c r="HE1" s="168"/>
      <c r="HF1" s="168"/>
      <c r="HG1" s="168"/>
      <c r="HH1" s="168"/>
      <c r="HI1" s="168"/>
      <c r="HJ1" s="168"/>
      <c r="HK1" s="168"/>
      <c r="HL1" s="168"/>
      <c r="HM1" s="168"/>
      <c r="HN1" s="168"/>
      <c r="HO1" s="168"/>
      <c r="HP1" s="168"/>
      <c r="HQ1" s="168"/>
      <c r="HR1" s="168"/>
      <c r="HS1" s="168"/>
      <c r="HT1" s="168"/>
      <c r="HU1" s="168"/>
      <c r="HV1" s="168"/>
      <c r="HW1" s="168"/>
      <c r="HX1" s="168"/>
    </row>
    <row r="2" spans="1:232" s="5" customFormat="1" ht="23.25" customHeight="1">
      <c r="A2" s="169" t="s">
        <v>625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/>
      <c r="FP2" s="169"/>
      <c r="FQ2" s="169"/>
      <c r="FR2" s="169"/>
      <c r="FS2" s="169"/>
      <c r="FT2" s="169"/>
      <c r="FU2" s="169"/>
      <c r="FV2" s="169"/>
      <c r="FW2" s="169"/>
      <c r="FX2" s="169"/>
      <c r="FY2" s="169"/>
      <c r="FZ2" s="169"/>
      <c r="GA2" s="169"/>
      <c r="GB2" s="169"/>
      <c r="GC2" s="169"/>
      <c r="GD2" s="169"/>
      <c r="GE2" s="169"/>
      <c r="GF2" s="169"/>
      <c r="GG2" s="169"/>
      <c r="GH2" s="169"/>
      <c r="GI2" s="169"/>
      <c r="GJ2" s="169"/>
      <c r="GK2" s="169"/>
      <c r="GL2" s="169"/>
      <c r="GM2" s="169"/>
      <c r="GN2" s="169"/>
      <c r="GO2" s="169"/>
      <c r="GP2" s="169"/>
      <c r="GQ2" s="169"/>
      <c r="GR2" s="169"/>
      <c r="GS2" s="169"/>
      <c r="GT2" s="169"/>
      <c r="GU2" s="169"/>
      <c r="GV2" s="169"/>
      <c r="GW2" s="169"/>
      <c r="GX2" s="169"/>
      <c r="GY2" s="169"/>
      <c r="GZ2" s="169"/>
      <c r="HA2" s="169"/>
      <c r="HB2" s="169"/>
      <c r="HC2" s="169"/>
      <c r="HD2" s="169"/>
      <c r="HE2" s="169"/>
      <c r="HF2" s="169"/>
      <c r="HG2" s="169"/>
      <c r="HH2" s="169"/>
      <c r="HI2" s="169"/>
      <c r="HJ2" s="169"/>
      <c r="HK2" s="169"/>
      <c r="HL2" s="169"/>
      <c r="HM2" s="169"/>
      <c r="HN2" s="169"/>
      <c r="HO2" s="169"/>
      <c r="HP2" s="169"/>
      <c r="HQ2" s="169"/>
      <c r="HR2" s="169"/>
      <c r="HS2" s="169"/>
      <c r="HT2" s="169"/>
      <c r="HU2" s="169"/>
      <c r="HV2" s="169"/>
      <c r="HW2" s="169"/>
      <c r="HX2" s="169"/>
    </row>
    <row r="3" spans="1:232" s="5" customFormat="1" ht="23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70" t="s">
        <v>3</v>
      </c>
      <c r="FV3" s="170"/>
      <c r="FW3" s="170"/>
      <c r="FX3" s="170"/>
      <c r="FY3" s="170"/>
      <c r="FZ3" s="170"/>
      <c r="GA3" s="170"/>
      <c r="GB3" s="170"/>
      <c r="GC3" s="170"/>
      <c r="GD3" s="170"/>
      <c r="GE3" s="170"/>
      <c r="GF3" s="170"/>
      <c r="GG3" s="170"/>
      <c r="GH3" s="170"/>
      <c r="GI3" s="170"/>
      <c r="GJ3" s="170"/>
      <c r="GK3" s="170"/>
      <c r="GL3" s="170"/>
      <c r="GM3" s="170"/>
      <c r="GN3" s="170"/>
      <c r="GO3" s="170"/>
      <c r="GP3" s="170"/>
      <c r="GQ3" s="170"/>
      <c r="GR3" s="170"/>
      <c r="GS3" s="170"/>
      <c r="GT3" s="170"/>
      <c r="GU3" s="170"/>
      <c r="GV3" s="170"/>
      <c r="GW3" s="170"/>
      <c r="GX3" s="170"/>
      <c r="GY3" s="170"/>
      <c r="GZ3" s="170"/>
      <c r="HA3" s="170"/>
      <c r="HB3" s="170"/>
      <c r="HC3" s="170"/>
      <c r="HD3" s="170"/>
      <c r="HE3" s="170"/>
      <c r="HF3" s="170"/>
      <c r="HG3" s="170"/>
      <c r="HH3" s="170"/>
      <c r="HI3" s="170"/>
      <c r="HJ3" s="170"/>
      <c r="HK3" s="170"/>
      <c r="HL3" s="170"/>
      <c r="HM3" s="170"/>
      <c r="HN3" s="170"/>
      <c r="HO3" s="170"/>
      <c r="HP3" s="170"/>
      <c r="HQ3" s="170"/>
      <c r="HR3" s="170"/>
      <c r="HS3" s="170"/>
      <c r="HT3" s="170"/>
      <c r="HU3" s="170"/>
      <c r="HV3" s="170"/>
      <c r="HW3" s="170"/>
      <c r="HX3" s="170"/>
    </row>
    <row r="4" spans="177:232" s="7" customFormat="1" ht="24" customHeight="1">
      <c r="FU4" s="171" t="s">
        <v>322</v>
      </c>
      <c r="FV4" s="171"/>
      <c r="FW4" s="171"/>
      <c r="FX4" s="171"/>
      <c r="FY4" s="171"/>
      <c r="FZ4" s="171"/>
      <c r="GA4" s="171"/>
      <c r="GB4" s="171"/>
      <c r="GC4" s="171"/>
      <c r="GD4" s="171"/>
      <c r="GE4" s="171"/>
      <c r="GF4" s="171"/>
      <c r="GG4" s="171"/>
      <c r="GH4" s="171"/>
      <c r="GI4" s="171"/>
      <c r="GJ4" s="171"/>
      <c r="GK4" s="171"/>
      <c r="GL4" s="171"/>
      <c r="GM4" s="171"/>
      <c r="GN4" s="171"/>
      <c r="GO4" s="171"/>
      <c r="GP4" s="171"/>
      <c r="GQ4" s="171"/>
      <c r="GR4" s="171"/>
      <c r="GS4" s="171"/>
      <c r="GT4" s="171"/>
      <c r="GU4" s="171"/>
      <c r="GV4" s="171"/>
      <c r="GW4" s="171"/>
      <c r="GX4" s="171"/>
      <c r="GY4" s="171"/>
      <c r="GZ4" s="171"/>
      <c r="HA4" s="171"/>
      <c r="HB4" s="171"/>
      <c r="HC4" s="171"/>
      <c r="HD4" s="171"/>
      <c r="HE4" s="171"/>
      <c r="HF4" s="171"/>
      <c r="HG4" s="171"/>
      <c r="HH4" s="171"/>
      <c r="HI4" s="171"/>
      <c r="HJ4" s="171"/>
      <c r="HK4" s="171"/>
      <c r="HL4" s="171"/>
      <c r="HM4" s="171"/>
      <c r="HN4" s="171"/>
      <c r="HO4" s="171"/>
      <c r="HP4" s="171"/>
      <c r="HQ4" s="171"/>
      <c r="HR4" s="171"/>
      <c r="HS4" s="171"/>
      <c r="HT4" s="171"/>
      <c r="HU4" s="171"/>
      <c r="HV4" s="171"/>
      <c r="HW4" s="171"/>
      <c r="HX4" s="171"/>
    </row>
    <row r="5" spans="31:232" s="7" customFormat="1" ht="32.25" customHeight="1" thickBot="1">
      <c r="AE5" s="75"/>
      <c r="FU5" s="172" t="s">
        <v>456</v>
      </c>
      <c r="FV5" s="172"/>
      <c r="FW5" s="172"/>
      <c r="FX5" s="172"/>
      <c r="FY5" s="172"/>
      <c r="FZ5" s="172"/>
      <c r="GA5" s="172"/>
      <c r="GB5" s="172"/>
      <c r="GC5" s="172"/>
      <c r="GD5" s="172"/>
      <c r="GE5" s="172"/>
      <c r="GF5" s="172"/>
      <c r="GG5" s="172"/>
      <c r="GH5" s="172"/>
      <c r="GI5" s="172"/>
      <c r="GJ5" s="172"/>
      <c r="GK5" s="172"/>
      <c r="GL5" s="172"/>
      <c r="GM5" s="172"/>
      <c r="GN5" s="172"/>
      <c r="GO5" s="172"/>
      <c r="GP5" s="172"/>
      <c r="GQ5" s="172"/>
      <c r="GR5" s="172"/>
      <c r="GS5" s="172"/>
      <c r="GT5" s="172"/>
      <c r="GU5" s="172"/>
      <c r="GV5" s="172"/>
      <c r="GW5" s="172"/>
      <c r="GX5" s="172"/>
      <c r="GY5" s="172"/>
      <c r="GZ5" s="172"/>
      <c r="HA5" s="172"/>
      <c r="HB5" s="172"/>
      <c r="HC5" s="172"/>
      <c r="HD5" s="172"/>
      <c r="HE5" s="172"/>
      <c r="HF5" s="172"/>
      <c r="HG5" s="172"/>
      <c r="HH5" s="172"/>
      <c r="HI5" s="172"/>
      <c r="HJ5" s="172"/>
      <c r="HK5" s="172"/>
      <c r="HL5" s="172"/>
      <c r="HM5" s="172"/>
      <c r="HN5" s="172"/>
      <c r="HO5" s="172"/>
      <c r="HP5" s="172"/>
      <c r="HQ5" s="172"/>
      <c r="HR5" s="172"/>
      <c r="HS5" s="172"/>
      <c r="HT5" s="172"/>
      <c r="HU5" s="172"/>
      <c r="HV5" s="172"/>
      <c r="HW5" s="172"/>
      <c r="HX5" s="172"/>
    </row>
    <row r="6" spans="31:232" s="7" customFormat="1" ht="12">
      <c r="AE6" s="75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122" t="s">
        <v>0</v>
      </c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</row>
    <row r="7" spans="31:232" s="7" customFormat="1" ht="15.75" customHeight="1">
      <c r="AE7" s="75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 t="s">
        <v>1</v>
      </c>
      <c r="GW7" s="9"/>
      <c r="GX7" s="121"/>
      <c r="GY7" s="121"/>
      <c r="GZ7" s="121"/>
      <c r="HA7" s="9" t="s">
        <v>1</v>
      </c>
      <c r="HB7" s="9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9"/>
      <c r="HO7" s="9"/>
      <c r="HP7" s="9"/>
      <c r="HQ7" s="121" t="s">
        <v>454</v>
      </c>
      <c r="HR7" s="121"/>
      <c r="HS7" s="121"/>
      <c r="HT7" s="9"/>
      <c r="HU7" s="9"/>
      <c r="HV7" s="9" t="s">
        <v>455</v>
      </c>
      <c r="HW7" s="9"/>
      <c r="HX7" s="9"/>
    </row>
    <row r="8" spans="31:232" s="7" customFormat="1" ht="12">
      <c r="AE8" s="75"/>
      <c r="HX8" s="9" t="s">
        <v>2</v>
      </c>
    </row>
    <row r="9" ht="12" thickBot="1">
      <c r="AE9" s="78"/>
    </row>
    <row r="10" spans="1:232" ht="33.75" customHeight="1">
      <c r="A10" s="173" t="s">
        <v>13</v>
      </c>
      <c r="B10" s="176" t="s">
        <v>14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82" t="s">
        <v>424</v>
      </c>
      <c r="AG10" s="183"/>
      <c r="AH10" s="183"/>
      <c r="AI10" s="183"/>
      <c r="AJ10" s="183"/>
      <c r="AK10" s="183"/>
      <c r="AL10" s="183"/>
      <c r="AM10" s="183"/>
      <c r="AN10" s="183"/>
      <c r="AO10" s="183"/>
      <c r="AP10" s="184"/>
      <c r="AQ10" s="191" t="s">
        <v>343</v>
      </c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3"/>
      <c r="DS10" s="194" t="s">
        <v>62</v>
      </c>
      <c r="DT10" s="195"/>
      <c r="DU10" s="195"/>
      <c r="DV10" s="195"/>
      <c r="DW10" s="195"/>
      <c r="DX10" s="195"/>
      <c r="DY10" s="195"/>
      <c r="DZ10" s="195"/>
      <c r="EA10" s="195"/>
      <c r="EB10" s="195"/>
      <c r="EC10" s="195"/>
      <c r="ED10" s="195"/>
      <c r="EE10" s="195"/>
      <c r="EF10" s="195"/>
      <c r="EG10" s="195"/>
      <c r="EH10" s="195"/>
      <c r="EI10" s="195"/>
      <c r="EJ10" s="196"/>
      <c r="EK10" s="182" t="s">
        <v>63</v>
      </c>
      <c r="EL10" s="183"/>
      <c r="EM10" s="183"/>
      <c r="EN10" s="183"/>
      <c r="EO10" s="183"/>
      <c r="EP10" s="183"/>
      <c r="EQ10" s="183"/>
      <c r="ER10" s="183"/>
      <c r="ES10" s="183"/>
      <c r="ET10" s="183"/>
      <c r="EU10" s="183"/>
      <c r="EV10" s="183"/>
      <c r="EW10" s="183"/>
      <c r="EX10" s="183"/>
      <c r="EY10" s="183"/>
      <c r="EZ10" s="183"/>
      <c r="FA10" s="183"/>
      <c r="FB10" s="184"/>
      <c r="FC10" s="182" t="s">
        <v>64</v>
      </c>
      <c r="FD10" s="183"/>
      <c r="FE10" s="183"/>
      <c r="FF10" s="183"/>
      <c r="FG10" s="183"/>
      <c r="FH10" s="183"/>
      <c r="FI10" s="183"/>
      <c r="FJ10" s="183"/>
      <c r="FK10" s="183"/>
      <c r="FL10" s="183"/>
      <c r="FM10" s="184"/>
      <c r="FN10" s="200" t="s">
        <v>15</v>
      </c>
      <c r="FO10" s="200"/>
      <c r="FP10" s="200"/>
      <c r="FQ10" s="200"/>
      <c r="FR10" s="200"/>
      <c r="FS10" s="200"/>
      <c r="FT10" s="200"/>
      <c r="FU10" s="200"/>
      <c r="FV10" s="200"/>
      <c r="FW10" s="200"/>
      <c r="FX10" s="200"/>
      <c r="FY10" s="200"/>
      <c r="FZ10" s="200"/>
      <c r="GA10" s="200"/>
      <c r="GB10" s="200"/>
      <c r="GC10" s="200"/>
      <c r="GD10" s="200"/>
      <c r="GE10" s="200"/>
      <c r="GF10" s="200"/>
      <c r="GG10" s="200"/>
      <c r="GH10" s="200"/>
      <c r="GI10" s="200"/>
      <c r="GJ10" s="200"/>
      <c r="GK10" s="200"/>
      <c r="GL10" s="200"/>
      <c r="GM10" s="200"/>
      <c r="GN10" s="200"/>
      <c r="GO10" s="200"/>
      <c r="GP10" s="200"/>
      <c r="GQ10" s="200"/>
      <c r="GR10" s="200"/>
      <c r="GS10" s="200"/>
      <c r="GT10" s="200"/>
      <c r="GU10" s="200"/>
      <c r="GV10" s="200"/>
      <c r="GW10" s="200"/>
      <c r="GX10" s="200"/>
      <c r="GY10" s="200"/>
      <c r="GZ10" s="200"/>
      <c r="HA10" s="201"/>
      <c r="HB10" s="176" t="s">
        <v>16</v>
      </c>
      <c r="HC10" s="177"/>
      <c r="HD10" s="177"/>
      <c r="HE10" s="177"/>
      <c r="HF10" s="177"/>
      <c r="HG10" s="177"/>
      <c r="HH10" s="177"/>
      <c r="HI10" s="177"/>
      <c r="HJ10" s="177"/>
      <c r="HK10" s="177"/>
      <c r="HL10" s="177"/>
      <c r="HM10" s="177"/>
      <c r="HN10" s="177"/>
      <c r="HO10" s="177"/>
      <c r="HP10" s="177"/>
      <c r="HQ10" s="177"/>
      <c r="HR10" s="177"/>
      <c r="HS10" s="177"/>
      <c r="HT10" s="177"/>
      <c r="HU10" s="177"/>
      <c r="HV10" s="177"/>
      <c r="HW10" s="177"/>
      <c r="HX10" s="202"/>
    </row>
    <row r="11" spans="1:232" ht="27.75" customHeight="1">
      <c r="A11" s="174"/>
      <c r="B11" s="178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85"/>
      <c r="AG11" s="186"/>
      <c r="AH11" s="186"/>
      <c r="AI11" s="186"/>
      <c r="AJ11" s="186"/>
      <c r="AK11" s="186"/>
      <c r="AL11" s="186"/>
      <c r="AM11" s="186"/>
      <c r="AN11" s="186"/>
      <c r="AO11" s="186"/>
      <c r="AP11" s="187"/>
      <c r="AQ11" s="205" t="s">
        <v>65</v>
      </c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7"/>
      <c r="BG11" s="208" t="s">
        <v>66</v>
      </c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7"/>
      <c r="BW11" s="208" t="s">
        <v>67</v>
      </c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7"/>
      <c r="CM11" s="208" t="s">
        <v>68</v>
      </c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7"/>
      <c r="DC11" s="208" t="s">
        <v>69</v>
      </c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6"/>
      <c r="DO11" s="206"/>
      <c r="DP11" s="206"/>
      <c r="DQ11" s="206"/>
      <c r="DR11" s="206"/>
      <c r="DS11" s="197"/>
      <c r="DT11" s="198"/>
      <c r="DU11" s="198"/>
      <c r="DV11" s="198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9"/>
      <c r="EK11" s="188"/>
      <c r="EL11" s="189"/>
      <c r="EM11" s="189"/>
      <c r="EN11" s="189"/>
      <c r="EO11" s="189"/>
      <c r="EP11" s="189"/>
      <c r="EQ11" s="189"/>
      <c r="ER11" s="189"/>
      <c r="ES11" s="189"/>
      <c r="ET11" s="189"/>
      <c r="EU11" s="189"/>
      <c r="EV11" s="189"/>
      <c r="EW11" s="189"/>
      <c r="EX11" s="189"/>
      <c r="EY11" s="189"/>
      <c r="EZ11" s="189"/>
      <c r="FA11" s="189"/>
      <c r="FB11" s="190"/>
      <c r="FC11" s="185"/>
      <c r="FD11" s="186"/>
      <c r="FE11" s="186"/>
      <c r="FF11" s="186"/>
      <c r="FG11" s="186"/>
      <c r="FH11" s="186"/>
      <c r="FI11" s="186"/>
      <c r="FJ11" s="186"/>
      <c r="FK11" s="186"/>
      <c r="FL11" s="186"/>
      <c r="FM11" s="187"/>
      <c r="FN11" s="209" t="s">
        <v>12</v>
      </c>
      <c r="FO11" s="209"/>
      <c r="FP11" s="209"/>
      <c r="FQ11" s="209"/>
      <c r="FR11" s="209"/>
      <c r="FS11" s="209"/>
      <c r="FT11" s="209"/>
      <c r="FU11" s="209"/>
      <c r="FV11" s="209"/>
      <c r="FW11" s="210"/>
      <c r="FX11" s="212" t="s">
        <v>17</v>
      </c>
      <c r="FY11" s="209"/>
      <c r="FZ11" s="209"/>
      <c r="GA11" s="209"/>
      <c r="GB11" s="209"/>
      <c r="GC11" s="210"/>
      <c r="GD11" s="208" t="s">
        <v>18</v>
      </c>
      <c r="GE11" s="206"/>
      <c r="GF11" s="206"/>
      <c r="GG11" s="206"/>
      <c r="GH11" s="206"/>
      <c r="GI11" s="206"/>
      <c r="GJ11" s="206"/>
      <c r="GK11" s="206"/>
      <c r="GL11" s="206"/>
      <c r="GM11" s="206"/>
      <c r="GN11" s="206"/>
      <c r="GO11" s="206"/>
      <c r="GP11" s="206"/>
      <c r="GQ11" s="206"/>
      <c r="GR11" s="206"/>
      <c r="GS11" s="206"/>
      <c r="GT11" s="206"/>
      <c r="GU11" s="206"/>
      <c r="GV11" s="206"/>
      <c r="GW11" s="206"/>
      <c r="GX11" s="206"/>
      <c r="GY11" s="206"/>
      <c r="GZ11" s="206"/>
      <c r="HA11" s="207"/>
      <c r="HB11" s="178"/>
      <c r="HC11" s="179"/>
      <c r="HD11" s="179"/>
      <c r="HE11" s="179"/>
      <c r="HF11" s="179"/>
      <c r="HG11" s="179"/>
      <c r="HH11" s="179"/>
      <c r="HI11" s="179"/>
      <c r="HJ11" s="179"/>
      <c r="HK11" s="179"/>
      <c r="HL11" s="179"/>
      <c r="HM11" s="179"/>
      <c r="HN11" s="179"/>
      <c r="HO11" s="179"/>
      <c r="HP11" s="179"/>
      <c r="HQ11" s="179"/>
      <c r="HR11" s="179"/>
      <c r="HS11" s="179"/>
      <c r="HT11" s="179"/>
      <c r="HU11" s="179"/>
      <c r="HV11" s="179"/>
      <c r="HW11" s="179"/>
      <c r="HX11" s="203"/>
    </row>
    <row r="12" spans="1:232" ht="82.5" customHeight="1">
      <c r="A12" s="175"/>
      <c r="B12" s="180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8"/>
      <c r="AG12" s="189"/>
      <c r="AH12" s="189"/>
      <c r="AI12" s="189"/>
      <c r="AJ12" s="189"/>
      <c r="AK12" s="189"/>
      <c r="AL12" s="189"/>
      <c r="AM12" s="189"/>
      <c r="AN12" s="189"/>
      <c r="AO12" s="189"/>
      <c r="AP12" s="190"/>
      <c r="AQ12" s="214" t="s">
        <v>19</v>
      </c>
      <c r="AR12" s="215"/>
      <c r="AS12" s="215"/>
      <c r="AT12" s="215"/>
      <c r="AU12" s="215"/>
      <c r="AV12" s="215"/>
      <c r="AW12" s="215"/>
      <c r="AX12" s="216"/>
      <c r="AY12" s="217" t="s">
        <v>20</v>
      </c>
      <c r="AZ12" s="215"/>
      <c r="BA12" s="215"/>
      <c r="BB12" s="206"/>
      <c r="BC12" s="206"/>
      <c r="BD12" s="206"/>
      <c r="BE12" s="206"/>
      <c r="BF12" s="207"/>
      <c r="BG12" s="208" t="s">
        <v>6</v>
      </c>
      <c r="BH12" s="206"/>
      <c r="BI12" s="206"/>
      <c r="BJ12" s="206"/>
      <c r="BK12" s="206"/>
      <c r="BL12" s="206"/>
      <c r="BM12" s="206"/>
      <c r="BN12" s="207"/>
      <c r="BO12" s="208" t="s">
        <v>7</v>
      </c>
      <c r="BP12" s="206"/>
      <c r="BQ12" s="206"/>
      <c r="BR12" s="206"/>
      <c r="BS12" s="206"/>
      <c r="BT12" s="206"/>
      <c r="BU12" s="206"/>
      <c r="BV12" s="207"/>
      <c r="BW12" s="208" t="s">
        <v>6</v>
      </c>
      <c r="BX12" s="206"/>
      <c r="BY12" s="206"/>
      <c r="BZ12" s="206"/>
      <c r="CA12" s="206"/>
      <c r="CB12" s="206"/>
      <c r="CC12" s="206"/>
      <c r="CD12" s="207"/>
      <c r="CE12" s="208" t="s">
        <v>7</v>
      </c>
      <c r="CF12" s="206"/>
      <c r="CG12" s="206"/>
      <c r="CH12" s="206"/>
      <c r="CI12" s="206"/>
      <c r="CJ12" s="206"/>
      <c r="CK12" s="206"/>
      <c r="CL12" s="207"/>
      <c r="CM12" s="208" t="s">
        <v>6</v>
      </c>
      <c r="CN12" s="206"/>
      <c r="CO12" s="206"/>
      <c r="CP12" s="206"/>
      <c r="CQ12" s="206"/>
      <c r="CR12" s="206"/>
      <c r="CS12" s="206"/>
      <c r="CT12" s="207"/>
      <c r="CU12" s="208" t="s">
        <v>7</v>
      </c>
      <c r="CV12" s="206"/>
      <c r="CW12" s="206"/>
      <c r="CX12" s="206"/>
      <c r="CY12" s="206"/>
      <c r="CZ12" s="206"/>
      <c r="DA12" s="206"/>
      <c r="DB12" s="207"/>
      <c r="DC12" s="208" t="s">
        <v>6</v>
      </c>
      <c r="DD12" s="206"/>
      <c r="DE12" s="206"/>
      <c r="DF12" s="206"/>
      <c r="DG12" s="206"/>
      <c r="DH12" s="206"/>
      <c r="DI12" s="206"/>
      <c r="DJ12" s="207"/>
      <c r="DK12" s="208" t="s">
        <v>7</v>
      </c>
      <c r="DL12" s="206"/>
      <c r="DM12" s="206"/>
      <c r="DN12" s="206"/>
      <c r="DO12" s="206"/>
      <c r="DP12" s="206"/>
      <c r="DQ12" s="206"/>
      <c r="DR12" s="206"/>
      <c r="DS12" s="218" t="s">
        <v>65</v>
      </c>
      <c r="DT12" s="219"/>
      <c r="DU12" s="219"/>
      <c r="DV12" s="219"/>
      <c r="DW12" s="219"/>
      <c r="DX12" s="219"/>
      <c r="DY12" s="219"/>
      <c r="DZ12" s="219"/>
      <c r="EA12" s="219"/>
      <c r="EB12" s="198" t="s">
        <v>70</v>
      </c>
      <c r="EC12" s="198"/>
      <c r="ED12" s="198"/>
      <c r="EE12" s="198"/>
      <c r="EF12" s="198"/>
      <c r="EG12" s="198"/>
      <c r="EH12" s="198"/>
      <c r="EI12" s="198"/>
      <c r="EJ12" s="199"/>
      <c r="EK12" s="205" t="s">
        <v>65</v>
      </c>
      <c r="EL12" s="206"/>
      <c r="EM12" s="206"/>
      <c r="EN12" s="206"/>
      <c r="EO12" s="206"/>
      <c r="EP12" s="206"/>
      <c r="EQ12" s="206"/>
      <c r="ER12" s="206"/>
      <c r="ES12" s="207"/>
      <c r="ET12" s="220" t="s">
        <v>70</v>
      </c>
      <c r="EU12" s="221"/>
      <c r="EV12" s="221"/>
      <c r="EW12" s="221"/>
      <c r="EX12" s="221"/>
      <c r="EY12" s="221"/>
      <c r="EZ12" s="221"/>
      <c r="FA12" s="221"/>
      <c r="FB12" s="222"/>
      <c r="FC12" s="188"/>
      <c r="FD12" s="189"/>
      <c r="FE12" s="189"/>
      <c r="FF12" s="189"/>
      <c r="FG12" s="189"/>
      <c r="FH12" s="189"/>
      <c r="FI12" s="189"/>
      <c r="FJ12" s="189"/>
      <c r="FK12" s="189"/>
      <c r="FL12" s="189"/>
      <c r="FM12" s="190"/>
      <c r="FN12" s="189"/>
      <c r="FO12" s="189"/>
      <c r="FP12" s="189"/>
      <c r="FQ12" s="189"/>
      <c r="FR12" s="189"/>
      <c r="FS12" s="189"/>
      <c r="FT12" s="189"/>
      <c r="FU12" s="189"/>
      <c r="FV12" s="189"/>
      <c r="FW12" s="211"/>
      <c r="FX12" s="213"/>
      <c r="FY12" s="189"/>
      <c r="FZ12" s="189"/>
      <c r="GA12" s="189"/>
      <c r="GB12" s="189"/>
      <c r="GC12" s="211"/>
      <c r="GD12" s="220" t="s">
        <v>71</v>
      </c>
      <c r="GE12" s="221"/>
      <c r="GF12" s="221"/>
      <c r="GG12" s="221"/>
      <c r="GH12" s="221"/>
      <c r="GI12" s="221"/>
      <c r="GJ12" s="221"/>
      <c r="GK12" s="221"/>
      <c r="GL12" s="221"/>
      <c r="GM12" s="221"/>
      <c r="GN12" s="221"/>
      <c r="GO12" s="223"/>
      <c r="GP12" s="220" t="s">
        <v>72</v>
      </c>
      <c r="GQ12" s="221"/>
      <c r="GR12" s="221"/>
      <c r="GS12" s="221"/>
      <c r="GT12" s="221"/>
      <c r="GU12" s="221"/>
      <c r="GV12" s="221"/>
      <c r="GW12" s="221"/>
      <c r="GX12" s="221"/>
      <c r="GY12" s="221"/>
      <c r="GZ12" s="221"/>
      <c r="HA12" s="223"/>
      <c r="HB12" s="180"/>
      <c r="HC12" s="181"/>
      <c r="HD12" s="181"/>
      <c r="HE12" s="181"/>
      <c r="HF12" s="181"/>
      <c r="HG12" s="181"/>
      <c r="HH12" s="181"/>
      <c r="HI12" s="181"/>
      <c r="HJ12" s="181"/>
      <c r="HK12" s="181"/>
      <c r="HL12" s="181"/>
      <c r="HM12" s="181"/>
      <c r="HN12" s="181"/>
      <c r="HO12" s="181"/>
      <c r="HP12" s="181"/>
      <c r="HQ12" s="181"/>
      <c r="HR12" s="181"/>
      <c r="HS12" s="181"/>
      <c r="HT12" s="181"/>
      <c r="HU12" s="181"/>
      <c r="HV12" s="181"/>
      <c r="HW12" s="181"/>
      <c r="HX12" s="204"/>
    </row>
    <row r="13" spans="1:232" ht="11.25" customHeight="1">
      <c r="A13" s="119">
        <v>1</v>
      </c>
      <c r="B13" s="224">
        <v>2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6"/>
      <c r="AF13" s="227">
        <v>3</v>
      </c>
      <c r="AG13" s="228"/>
      <c r="AH13" s="228"/>
      <c r="AI13" s="228"/>
      <c r="AJ13" s="228"/>
      <c r="AK13" s="228"/>
      <c r="AL13" s="228"/>
      <c r="AM13" s="228"/>
      <c r="AN13" s="228"/>
      <c r="AO13" s="228"/>
      <c r="AP13" s="229"/>
      <c r="AQ13" s="230">
        <v>4</v>
      </c>
      <c r="AR13" s="225"/>
      <c r="AS13" s="225"/>
      <c r="AT13" s="225"/>
      <c r="AU13" s="225"/>
      <c r="AV13" s="225"/>
      <c r="AW13" s="225"/>
      <c r="AX13" s="231"/>
      <c r="AY13" s="224">
        <v>5</v>
      </c>
      <c r="AZ13" s="225"/>
      <c r="BA13" s="225"/>
      <c r="BB13" s="225"/>
      <c r="BC13" s="225"/>
      <c r="BD13" s="225"/>
      <c r="BE13" s="225"/>
      <c r="BF13" s="231"/>
      <c r="BG13" s="224">
        <v>6</v>
      </c>
      <c r="BH13" s="225"/>
      <c r="BI13" s="225"/>
      <c r="BJ13" s="225"/>
      <c r="BK13" s="225"/>
      <c r="BL13" s="225"/>
      <c r="BM13" s="225"/>
      <c r="BN13" s="231"/>
      <c r="BO13" s="224">
        <v>7</v>
      </c>
      <c r="BP13" s="225"/>
      <c r="BQ13" s="225"/>
      <c r="BR13" s="225"/>
      <c r="BS13" s="225"/>
      <c r="BT13" s="225"/>
      <c r="BU13" s="225"/>
      <c r="BV13" s="231"/>
      <c r="BW13" s="224">
        <v>8</v>
      </c>
      <c r="BX13" s="225"/>
      <c r="BY13" s="225"/>
      <c r="BZ13" s="225"/>
      <c r="CA13" s="225"/>
      <c r="CB13" s="225"/>
      <c r="CC13" s="225"/>
      <c r="CD13" s="231"/>
      <c r="CE13" s="224">
        <v>9</v>
      </c>
      <c r="CF13" s="225"/>
      <c r="CG13" s="225"/>
      <c r="CH13" s="225"/>
      <c r="CI13" s="225"/>
      <c r="CJ13" s="225"/>
      <c r="CK13" s="225"/>
      <c r="CL13" s="231"/>
      <c r="CM13" s="224">
        <v>10</v>
      </c>
      <c r="CN13" s="225"/>
      <c r="CO13" s="225"/>
      <c r="CP13" s="225"/>
      <c r="CQ13" s="225"/>
      <c r="CR13" s="225"/>
      <c r="CS13" s="225"/>
      <c r="CT13" s="231"/>
      <c r="CU13" s="224">
        <v>11</v>
      </c>
      <c r="CV13" s="225"/>
      <c r="CW13" s="225"/>
      <c r="CX13" s="225"/>
      <c r="CY13" s="225"/>
      <c r="CZ13" s="225"/>
      <c r="DA13" s="225"/>
      <c r="DB13" s="231"/>
      <c r="DC13" s="224">
        <v>12</v>
      </c>
      <c r="DD13" s="225"/>
      <c r="DE13" s="225"/>
      <c r="DF13" s="225"/>
      <c r="DG13" s="225"/>
      <c r="DH13" s="225"/>
      <c r="DI13" s="225"/>
      <c r="DJ13" s="231"/>
      <c r="DK13" s="224">
        <v>13</v>
      </c>
      <c r="DL13" s="225"/>
      <c r="DM13" s="225"/>
      <c r="DN13" s="225"/>
      <c r="DO13" s="225"/>
      <c r="DP13" s="225"/>
      <c r="DQ13" s="225"/>
      <c r="DR13" s="225"/>
      <c r="DS13" s="232">
        <v>14</v>
      </c>
      <c r="DT13" s="233"/>
      <c r="DU13" s="233"/>
      <c r="DV13" s="233"/>
      <c r="DW13" s="233"/>
      <c r="DX13" s="233"/>
      <c r="DY13" s="233"/>
      <c r="DZ13" s="233"/>
      <c r="EA13" s="233"/>
      <c r="EB13" s="233">
        <v>15</v>
      </c>
      <c r="EC13" s="233"/>
      <c r="ED13" s="233"/>
      <c r="EE13" s="233"/>
      <c r="EF13" s="233"/>
      <c r="EG13" s="233"/>
      <c r="EH13" s="233"/>
      <c r="EI13" s="233"/>
      <c r="EJ13" s="234"/>
      <c r="EK13" s="230">
        <v>16</v>
      </c>
      <c r="EL13" s="225"/>
      <c r="EM13" s="225"/>
      <c r="EN13" s="225"/>
      <c r="EO13" s="225"/>
      <c r="EP13" s="225"/>
      <c r="EQ13" s="225"/>
      <c r="ER13" s="225"/>
      <c r="ES13" s="231"/>
      <c r="ET13" s="224">
        <v>17</v>
      </c>
      <c r="EU13" s="225"/>
      <c r="EV13" s="225"/>
      <c r="EW13" s="225"/>
      <c r="EX13" s="225"/>
      <c r="EY13" s="225"/>
      <c r="EZ13" s="225"/>
      <c r="FA13" s="225"/>
      <c r="FB13" s="226"/>
      <c r="FC13" s="230">
        <v>18</v>
      </c>
      <c r="FD13" s="225"/>
      <c r="FE13" s="225"/>
      <c r="FF13" s="225"/>
      <c r="FG13" s="225"/>
      <c r="FH13" s="225"/>
      <c r="FI13" s="225"/>
      <c r="FJ13" s="225"/>
      <c r="FK13" s="225"/>
      <c r="FL13" s="225"/>
      <c r="FM13" s="226"/>
      <c r="FN13" s="225">
        <v>19</v>
      </c>
      <c r="FO13" s="225"/>
      <c r="FP13" s="225"/>
      <c r="FQ13" s="225"/>
      <c r="FR13" s="225"/>
      <c r="FS13" s="225"/>
      <c r="FT13" s="225"/>
      <c r="FU13" s="225"/>
      <c r="FV13" s="225"/>
      <c r="FW13" s="231"/>
      <c r="FX13" s="224">
        <v>20</v>
      </c>
      <c r="FY13" s="225"/>
      <c r="FZ13" s="225"/>
      <c r="GA13" s="225"/>
      <c r="GB13" s="225"/>
      <c r="GC13" s="231"/>
      <c r="GD13" s="224">
        <v>21</v>
      </c>
      <c r="GE13" s="225"/>
      <c r="GF13" s="225"/>
      <c r="GG13" s="225"/>
      <c r="GH13" s="225"/>
      <c r="GI13" s="225"/>
      <c r="GJ13" s="225"/>
      <c r="GK13" s="225"/>
      <c r="GL13" s="225"/>
      <c r="GM13" s="225"/>
      <c r="GN13" s="225"/>
      <c r="GO13" s="231"/>
      <c r="GP13" s="224">
        <v>22</v>
      </c>
      <c r="GQ13" s="225"/>
      <c r="GR13" s="225"/>
      <c r="GS13" s="225"/>
      <c r="GT13" s="225"/>
      <c r="GU13" s="225"/>
      <c r="GV13" s="225"/>
      <c r="GW13" s="225"/>
      <c r="GX13" s="225"/>
      <c r="GY13" s="225"/>
      <c r="GZ13" s="225"/>
      <c r="HA13" s="231"/>
      <c r="HB13" s="224">
        <v>23</v>
      </c>
      <c r="HC13" s="225"/>
      <c r="HD13" s="225"/>
      <c r="HE13" s="225"/>
      <c r="HF13" s="225"/>
      <c r="HG13" s="225"/>
      <c r="HH13" s="225"/>
      <c r="HI13" s="225"/>
      <c r="HJ13" s="225"/>
      <c r="HK13" s="225"/>
      <c r="HL13" s="225"/>
      <c r="HM13" s="225"/>
      <c r="HN13" s="225"/>
      <c r="HO13" s="225"/>
      <c r="HP13" s="225"/>
      <c r="HQ13" s="225"/>
      <c r="HR13" s="225"/>
      <c r="HS13" s="225"/>
      <c r="HT13" s="225"/>
      <c r="HU13" s="225"/>
      <c r="HV13" s="225"/>
      <c r="HW13" s="225"/>
      <c r="HX13" s="226"/>
    </row>
    <row r="14" spans="1:232" s="11" customFormat="1" ht="24.75" customHeight="1">
      <c r="A14" s="80"/>
      <c r="B14" s="235" t="s">
        <v>73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7">
        <f>AF15+AF91</f>
        <v>55.959</v>
      </c>
      <c r="AG14" s="238"/>
      <c r="AH14" s="238"/>
      <c r="AI14" s="238"/>
      <c r="AJ14" s="238"/>
      <c r="AK14" s="238"/>
      <c r="AL14" s="238"/>
      <c r="AM14" s="238"/>
      <c r="AN14" s="238"/>
      <c r="AO14" s="238"/>
      <c r="AP14" s="239"/>
      <c r="AQ14" s="237">
        <f>AQ15+AQ91</f>
        <v>57.08699999999999</v>
      </c>
      <c r="AR14" s="238"/>
      <c r="AS14" s="238"/>
      <c r="AT14" s="238"/>
      <c r="AU14" s="238"/>
      <c r="AV14" s="238"/>
      <c r="AW14" s="238"/>
      <c r="AX14" s="240"/>
      <c r="AY14" s="241">
        <f>AY15+AY91</f>
        <v>34.23879898</v>
      </c>
      <c r="AZ14" s="238"/>
      <c r="BA14" s="238"/>
      <c r="BB14" s="238"/>
      <c r="BC14" s="238"/>
      <c r="BD14" s="238"/>
      <c r="BE14" s="238"/>
      <c r="BF14" s="240"/>
      <c r="BG14" s="241">
        <f>BG15+BG91</f>
        <v>15.78</v>
      </c>
      <c r="BH14" s="238"/>
      <c r="BI14" s="238"/>
      <c r="BJ14" s="238"/>
      <c r="BK14" s="238"/>
      <c r="BL14" s="238"/>
      <c r="BM14" s="238"/>
      <c r="BN14" s="240"/>
      <c r="BO14" s="241">
        <f>BO15+BO91</f>
        <v>19.506520000000002</v>
      </c>
      <c r="BP14" s="238"/>
      <c r="BQ14" s="238"/>
      <c r="BR14" s="238"/>
      <c r="BS14" s="238"/>
      <c r="BT14" s="238"/>
      <c r="BU14" s="238"/>
      <c r="BV14" s="240"/>
      <c r="BW14" s="241">
        <f>BW15+BW91</f>
        <v>1.482</v>
      </c>
      <c r="BX14" s="238"/>
      <c r="BY14" s="238"/>
      <c r="BZ14" s="238"/>
      <c r="CA14" s="238"/>
      <c r="CB14" s="238"/>
      <c r="CC14" s="238"/>
      <c r="CD14" s="240"/>
      <c r="CE14" s="241">
        <f>CE15+CE91</f>
        <v>5.91828</v>
      </c>
      <c r="CF14" s="238"/>
      <c r="CG14" s="238"/>
      <c r="CH14" s="238"/>
      <c r="CI14" s="238"/>
      <c r="CJ14" s="238"/>
      <c r="CK14" s="238"/>
      <c r="CL14" s="240"/>
      <c r="CM14" s="241">
        <f>CM15+CM91</f>
        <v>22.177999999999997</v>
      </c>
      <c r="CN14" s="238"/>
      <c r="CO14" s="238"/>
      <c r="CP14" s="238"/>
      <c r="CQ14" s="238"/>
      <c r="CR14" s="238"/>
      <c r="CS14" s="238"/>
      <c r="CT14" s="240"/>
      <c r="CU14" s="241">
        <f>CU15+CU91</f>
        <v>6.202998979999999</v>
      </c>
      <c r="CV14" s="238"/>
      <c r="CW14" s="238"/>
      <c r="CX14" s="238"/>
      <c r="CY14" s="238"/>
      <c r="CZ14" s="238"/>
      <c r="DA14" s="238"/>
      <c r="DB14" s="240"/>
      <c r="DC14" s="241">
        <f>DC15+DC91</f>
        <v>17.647000000000002</v>
      </c>
      <c r="DD14" s="238"/>
      <c r="DE14" s="238"/>
      <c r="DF14" s="238"/>
      <c r="DG14" s="238"/>
      <c r="DH14" s="238"/>
      <c r="DI14" s="238"/>
      <c r="DJ14" s="240"/>
      <c r="DK14" s="241">
        <f>DK15+DK91</f>
        <v>2.6109999999999998</v>
      </c>
      <c r="DL14" s="238"/>
      <c r="DM14" s="238"/>
      <c r="DN14" s="238"/>
      <c r="DO14" s="238"/>
      <c r="DP14" s="238"/>
      <c r="DQ14" s="238"/>
      <c r="DR14" s="238"/>
      <c r="DS14" s="242">
        <f>DS15+DS91</f>
        <v>34.23879898</v>
      </c>
      <c r="DT14" s="243"/>
      <c r="DU14" s="243"/>
      <c r="DV14" s="243"/>
      <c r="DW14" s="243"/>
      <c r="DX14" s="243"/>
      <c r="DY14" s="243"/>
      <c r="DZ14" s="243"/>
      <c r="EA14" s="243"/>
      <c r="EB14" s="244">
        <f>EB15+EB91</f>
        <v>2.437</v>
      </c>
      <c r="EC14" s="243"/>
      <c r="ED14" s="243"/>
      <c r="EE14" s="243"/>
      <c r="EF14" s="243"/>
      <c r="EG14" s="243"/>
      <c r="EH14" s="243"/>
      <c r="EI14" s="243"/>
      <c r="EJ14" s="245"/>
      <c r="EK14" s="237">
        <f>EK15+EK91</f>
        <v>34.23879898</v>
      </c>
      <c r="EL14" s="238"/>
      <c r="EM14" s="238"/>
      <c r="EN14" s="238"/>
      <c r="EO14" s="238"/>
      <c r="EP14" s="238"/>
      <c r="EQ14" s="238"/>
      <c r="ER14" s="238"/>
      <c r="ES14" s="240"/>
      <c r="ET14" s="241">
        <f>ET15+ET91</f>
        <v>2.437</v>
      </c>
      <c r="EU14" s="238"/>
      <c r="EV14" s="238"/>
      <c r="EW14" s="238"/>
      <c r="EX14" s="238"/>
      <c r="EY14" s="238"/>
      <c r="EZ14" s="238"/>
      <c r="FA14" s="238"/>
      <c r="FB14" s="239"/>
      <c r="FC14" s="237">
        <f>FC15+FC91</f>
        <v>22.848201019999998</v>
      </c>
      <c r="FD14" s="238"/>
      <c r="FE14" s="238"/>
      <c r="FF14" s="238"/>
      <c r="FG14" s="238"/>
      <c r="FH14" s="238"/>
      <c r="FI14" s="238"/>
      <c r="FJ14" s="238"/>
      <c r="FK14" s="238"/>
      <c r="FL14" s="238"/>
      <c r="FM14" s="239"/>
      <c r="FN14" s="246"/>
      <c r="FO14" s="238"/>
      <c r="FP14" s="238"/>
      <c r="FQ14" s="238"/>
      <c r="FR14" s="238"/>
      <c r="FS14" s="238"/>
      <c r="FT14" s="238"/>
      <c r="FU14" s="238"/>
      <c r="FV14" s="238"/>
      <c r="FW14" s="240"/>
      <c r="FX14" s="247" t="s">
        <v>144</v>
      </c>
      <c r="FY14" s="248"/>
      <c r="FZ14" s="248"/>
      <c r="GA14" s="248"/>
      <c r="GB14" s="248"/>
      <c r="GC14" s="249"/>
      <c r="GD14" s="250" t="s">
        <v>144</v>
      </c>
      <c r="GE14" s="238"/>
      <c r="GF14" s="238"/>
      <c r="GG14" s="238"/>
      <c r="GH14" s="238"/>
      <c r="GI14" s="238"/>
      <c r="GJ14" s="238"/>
      <c r="GK14" s="238"/>
      <c r="GL14" s="238"/>
      <c r="GM14" s="238"/>
      <c r="GN14" s="238"/>
      <c r="GO14" s="240"/>
      <c r="GP14" s="250" t="s">
        <v>144</v>
      </c>
      <c r="GQ14" s="238"/>
      <c r="GR14" s="238"/>
      <c r="GS14" s="238"/>
      <c r="GT14" s="238"/>
      <c r="GU14" s="238"/>
      <c r="GV14" s="238"/>
      <c r="GW14" s="238"/>
      <c r="GX14" s="238"/>
      <c r="GY14" s="238"/>
      <c r="GZ14" s="238"/>
      <c r="HA14" s="240"/>
      <c r="HB14" s="251" t="s">
        <v>453</v>
      </c>
      <c r="HC14" s="252"/>
      <c r="HD14" s="252"/>
      <c r="HE14" s="252"/>
      <c r="HF14" s="252"/>
      <c r="HG14" s="252"/>
      <c r="HH14" s="252"/>
      <c r="HI14" s="252"/>
      <c r="HJ14" s="252"/>
      <c r="HK14" s="252"/>
      <c r="HL14" s="252"/>
      <c r="HM14" s="252"/>
      <c r="HN14" s="252"/>
      <c r="HO14" s="252"/>
      <c r="HP14" s="252"/>
      <c r="HQ14" s="252"/>
      <c r="HR14" s="252"/>
      <c r="HS14" s="252"/>
      <c r="HT14" s="252"/>
      <c r="HU14" s="252"/>
      <c r="HV14" s="252"/>
      <c r="HW14" s="252"/>
      <c r="HX14" s="253"/>
    </row>
    <row r="15" spans="1:232" ht="24.75" customHeight="1">
      <c r="A15" s="95" t="s">
        <v>9</v>
      </c>
      <c r="B15" s="254" t="s">
        <v>74</v>
      </c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6">
        <f>AF16+AF57+AF59</f>
        <v>50.159000000000006</v>
      </c>
      <c r="AG15" s="257"/>
      <c r="AH15" s="257"/>
      <c r="AI15" s="257"/>
      <c r="AJ15" s="257"/>
      <c r="AK15" s="257"/>
      <c r="AL15" s="257"/>
      <c r="AM15" s="257"/>
      <c r="AN15" s="257"/>
      <c r="AO15" s="257"/>
      <c r="AP15" s="258"/>
      <c r="AQ15" s="256">
        <f>AQ16+AQ57+AQ59</f>
        <v>37.096999999999994</v>
      </c>
      <c r="AR15" s="257"/>
      <c r="AS15" s="257"/>
      <c r="AT15" s="257"/>
      <c r="AU15" s="257"/>
      <c r="AV15" s="257"/>
      <c r="AW15" s="257"/>
      <c r="AX15" s="259"/>
      <c r="AY15" s="260">
        <f>AY16+AY57+AY59</f>
        <v>25.40679898</v>
      </c>
      <c r="AZ15" s="257"/>
      <c r="BA15" s="257"/>
      <c r="BB15" s="257"/>
      <c r="BC15" s="257"/>
      <c r="BD15" s="257"/>
      <c r="BE15" s="257"/>
      <c r="BF15" s="259"/>
      <c r="BG15" s="260">
        <f>BG16+BG57+BG59</f>
        <v>0</v>
      </c>
      <c r="BH15" s="257"/>
      <c r="BI15" s="257"/>
      <c r="BJ15" s="257"/>
      <c r="BK15" s="257"/>
      <c r="BL15" s="257"/>
      <c r="BM15" s="257"/>
      <c r="BN15" s="259"/>
      <c r="BO15" s="260">
        <f>BO16+BO57+BO59</f>
        <v>10.84852</v>
      </c>
      <c r="BP15" s="257"/>
      <c r="BQ15" s="257"/>
      <c r="BR15" s="257"/>
      <c r="BS15" s="257"/>
      <c r="BT15" s="257"/>
      <c r="BU15" s="257"/>
      <c r="BV15" s="259"/>
      <c r="BW15" s="260">
        <f>BW16+BW57+BW59</f>
        <v>1.482</v>
      </c>
      <c r="BX15" s="261"/>
      <c r="BY15" s="261"/>
      <c r="BZ15" s="261"/>
      <c r="CA15" s="261"/>
      <c r="CB15" s="261"/>
      <c r="CC15" s="261"/>
      <c r="CD15" s="262"/>
      <c r="CE15" s="260">
        <f>CE16+CE57+CE59</f>
        <v>5.91828</v>
      </c>
      <c r="CF15" s="257"/>
      <c r="CG15" s="257"/>
      <c r="CH15" s="257"/>
      <c r="CI15" s="257"/>
      <c r="CJ15" s="257"/>
      <c r="CK15" s="257"/>
      <c r="CL15" s="259"/>
      <c r="CM15" s="260">
        <f>CM16+CM57+CM59</f>
        <v>22.177999999999997</v>
      </c>
      <c r="CN15" s="257"/>
      <c r="CO15" s="257"/>
      <c r="CP15" s="257"/>
      <c r="CQ15" s="257"/>
      <c r="CR15" s="257"/>
      <c r="CS15" s="257"/>
      <c r="CT15" s="259"/>
      <c r="CU15" s="260">
        <f>CU16+CU57+CU59</f>
        <v>6.202998979999999</v>
      </c>
      <c r="CV15" s="257"/>
      <c r="CW15" s="257"/>
      <c r="CX15" s="257"/>
      <c r="CY15" s="257"/>
      <c r="CZ15" s="257"/>
      <c r="DA15" s="257"/>
      <c r="DB15" s="259"/>
      <c r="DC15" s="260">
        <f>DC16+DC57+DC59</f>
        <v>13.437000000000001</v>
      </c>
      <c r="DD15" s="257"/>
      <c r="DE15" s="257"/>
      <c r="DF15" s="257"/>
      <c r="DG15" s="257"/>
      <c r="DH15" s="257"/>
      <c r="DI15" s="257"/>
      <c r="DJ15" s="259"/>
      <c r="DK15" s="260">
        <f>DK16+DK57+DK59</f>
        <v>2.437</v>
      </c>
      <c r="DL15" s="257"/>
      <c r="DM15" s="257"/>
      <c r="DN15" s="257"/>
      <c r="DO15" s="257"/>
      <c r="DP15" s="257"/>
      <c r="DQ15" s="257"/>
      <c r="DR15" s="257"/>
      <c r="DS15" s="263">
        <f>DS16+DS57+DS59</f>
        <v>25.40679898</v>
      </c>
      <c r="DT15" s="264"/>
      <c r="DU15" s="264"/>
      <c r="DV15" s="264"/>
      <c r="DW15" s="264"/>
      <c r="DX15" s="264"/>
      <c r="DY15" s="264"/>
      <c r="DZ15" s="264"/>
      <c r="EA15" s="264"/>
      <c r="EB15" s="265">
        <f>EB16+EB57+EB59</f>
        <v>2.437</v>
      </c>
      <c r="EC15" s="264"/>
      <c r="ED15" s="264"/>
      <c r="EE15" s="264"/>
      <c r="EF15" s="264"/>
      <c r="EG15" s="264"/>
      <c r="EH15" s="264"/>
      <c r="EI15" s="264"/>
      <c r="EJ15" s="266"/>
      <c r="EK15" s="256">
        <f>EK16+EK57+EK59</f>
        <v>25.40679898</v>
      </c>
      <c r="EL15" s="257"/>
      <c r="EM15" s="257"/>
      <c r="EN15" s="257"/>
      <c r="EO15" s="257"/>
      <c r="EP15" s="257"/>
      <c r="EQ15" s="257"/>
      <c r="ER15" s="257"/>
      <c r="ES15" s="259"/>
      <c r="ET15" s="260">
        <f>ET16+ET57+ET59</f>
        <v>2.437</v>
      </c>
      <c r="EU15" s="257"/>
      <c r="EV15" s="257"/>
      <c r="EW15" s="257"/>
      <c r="EX15" s="257"/>
      <c r="EY15" s="257"/>
      <c r="EZ15" s="257"/>
      <c r="FA15" s="257"/>
      <c r="FB15" s="258"/>
      <c r="FC15" s="256">
        <f>FC16+FC57+FC59</f>
        <v>11.690201019999996</v>
      </c>
      <c r="FD15" s="257"/>
      <c r="FE15" s="257"/>
      <c r="FF15" s="257"/>
      <c r="FG15" s="257"/>
      <c r="FH15" s="257"/>
      <c r="FI15" s="257"/>
      <c r="FJ15" s="257"/>
      <c r="FK15" s="257"/>
      <c r="FL15" s="257"/>
      <c r="FM15" s="258"/>
      <c r="FN15" s="261" t="s">
        <v>144</v>
      </c>
      <c r="FO15" s="257"/>
      <c r="FP15" s="257"/>
      <c r="FQ15" s="257"/>
      <c r="FR15" s="257"/>
      <c r="FS15" s="257"/>
      <c r="FT15" s="257"/>
      <c r="FU15" s="257"/>
      <c r="FV15" s="257"/>
      <c r="FW15" s="259"/>
      <c r="FX15" s="267" t="s">
        <v>144</v>
      </c>
      <c r="FY15" s="268"/>
      <c r="FZ15" s="268"/>
      <c r="GA15" s="268"/>
      <c r="GB15" s="268"/>
      <c r="GC15" s="269"/>
      <c r="GD15" s="270" t="s">
        <v>144</v>
      </c>
      <c r="GE15" s="257"/>
      <c r="GF15" s="257"/>
      <c r="GG15" s="257"/>
      <c r="GH15" s="257"/>
      <c r="GI15" s="257"/>
      <c r="GJ15" s="257"/>
      <c r="GK15" s="257"/>
      <c r="GL15" s="257"/>
      <c r="GM15" s="257"/>
      <c r="GN15" s="257"/>
      <c r="GO15" s="259"/>
      <c r="GP15" s="270" t="s">
        <v>144</v>
      </c>
      <c r="GQ15" s="257"/>
      <c r="GR15" s="257"/>
      <c r="GS15" s="257"/>
      <c r="GT15" s="257"/>
      <c r="GU15" s="257"/>
      <c r="GV15" s="257"/>
      <c r="GW15" s="257"/>
      <c r="GX15" s="257"/>
      <c r="GY15" s="257"/>
      <c r="GZ15" s="257"/>
      <c r="HA15" s="259"/>
      <c r="HB15" s="271"/>
      <c r="HC15" s="272"/>
      <c r="HD15" s="272"/>
      <c r="HE15" s="272"/>
      <c r="HF15" s="272"/>
      <c r="HG15" s="272"/>
      <c r="HH15" s="272"/>
      <c r="HI15" s="272"/>
      <c r="HJ15" s="272"/>
      <c r="HK15" s="272"/>
      <c r="HL15" s="272"/>
      <c r="HM15" s="272"/>
      <c r="HN15" s="272"/>
      <c r="HO15" s="272"/>
      <c r="HP15" s="272"/>
      <c r="HQ15" s="272"/>
      <c r="HR15" s="272"/>
      <c r="HS15" s="272"/>
      <c r="HT15" s="272"/>
      <c r="HU15" s="272"/>
      <c r="HV15" s="272"/>
      <c r="HW15" s="272"/>
      <c r="HX15" s="273"/>
    </row>
    <row r="16" spans="1:232" ht="24.75" customHeight="1">
      <c r="A16" s="85" t="s">
        <v>8</v>
      </c>
      <c r="B16" s="274" t="s">
        <v>75</v>
      </c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6">
        <f>AF17</f>
        <v>36.007000000000005</v>
      </c>
      <c r="AG16" s="277"/>
      <c r="AH16" s="277"/>
      <c r="AI16" s="277"/>
      <c r="AJ16" s="277"/>
      <c r="AK16" s="277"/>
      <c r="AL16" s="277"/>
      <c r="AM16" s="277"/>
      <c r="AN16" s="277"/>
      <c r="AO16" s="277"/>
      <c r="AP16" s="278"/>
      <c r="AQ16" s="276">
        <f>AQ17</f>
        <v>29.049999999999997</v>
      </c>
      <c r="AR16" s="277"/>
      <c r="AS16" s="277"/>
      <c r="AT16" s="277"/>
      <c r="AU16" s="277"/>
      <c r="AV16" s="277"/>
      <c r="AW16" s="277"/>
      <c r="AX16" s="279"/>
      <c r="AY16" s="280">
        <f>AY17</f>
        <v>16.693</v>
      </c>
      <c r="AZ16" s="277"/>
      <c r="BA16" s="277"/>
      <c r="BB16" s="277"/>
      <c r="BC16" s="277"/>
      <c r="BD16" s="277"/>
      <c r="BE16" s="277"/>
      <c r="BF16" s="279"/>
      <c r="BG16" s="280">
        <f>BG17</f>
        <v>0</v>
      </c>
      <c r="BH16" s="277"/>
      <c r="BI16" s="277"/>
      <c r="BJ16" s="277"/>
      <c r="BK16" s="277"/>
      <c r="BL16" s="277"/>
      <c r="BM16" s="277"/>
      <c r="BN16" s="279"/>
      <c r="BO16" s="280">
        <f>BO17</f>
        <v>10.596</v>
      </c>
      <c r="BP16" s="277"/>
      <c r="BQ16" s="277"/>
      <c r="BR16" s="277"/>
      <c r="BS16" s="277"/>
      <c r="BT16" s="277"/>
      <c r="BU16" s="277"/>
      <c r="BV16" s="279"/>
      <c r="BW16" s="280">
        <f>BW17</f>
        <v>0</v>
      </c>
      <c r="BX16" s="277"/>
      <c r="BY16" s="277"/>
      <c r="BZ16" s="277"/>
      <c r="CA16" s="277"/>
      <c r="CB16" s="277"/>
      <c r="CC16" s="277"/>
      <c r="CD16" s="279"/>
      <c r="CE16" s="280">
        <f>CE17</f>
        <v>5.864</v>
      </c>
      <c r="CF16" s="277"/>
      <c r="CG16" s="277"/>
      <c r="CH16" s="277"/>
      <c r="CI16" s="277"/>
      <c r="CJ16" s="277"/>
      <c r="CK16" s="277"/>
      <c r="CL16" s="279"/>
      <c r="CM16" s="280">
        <f>CM17</f>
        <v>19.669999999999998</v>
      </c>
      <c r="CN16" s="277"/>
      <c r="CO16" s="277"/>
      <c r="CP16" s="277"/>
      <c r="CQ16" s="277"/>
      <c r="CR16" s="277"/>
      <c r="CS16" s="277"/>
      <c r="CT16" s="279"/>
      <c r="CU16" s="281">
        <f>CU17</f>
        <v>0.233</v>
      </c>
      <c r="CV16" s="282"/>
      <c r="CW16" s="282"/>
      <c r="CX16" s="282"/>
      <c r="CY16" s="282"/>
      <c r="CZ16" s="282"/>
      <c r="DA16" s="282"/>
      <c r="DB16" s="283"/>
      <c r="DC16" s="280">
        <f>DC17</f>
        <v>9.38</v>
      </c>
      <c r="DD16" s="277"/>
      <c r="DE16" s="277"/>
      <c r="DF16" s="277"/>
      <c r="DG16" s="277"/>
      <c r="DH16" s="277"/>
      <c r="DI16" s="277"/>
      <c r="DJ16" s="279"/>
      <c r="DK16" s="281">
        <f>DK17</f>
        <v>0</v>
      </c>
      <c r="DL16" s="282"/>
      <c r="DM16" s="282"/>
      <c r="DN16" s="282"/>
      <c r="DO16" s="282"/>
      <c r="DP16" s="282"/>
      <c r="DQ16" s="282"/>
      <c r="DR16" s="282"/>
      <c r="DS16" s="284">
        <f>DS17</f>
        <v>16.693</v>
      </c>
      <c r="DT16" s="285"/>
      <c r="DU16" s="285"/>
      <c r="DV16" s="285"/>
      <c r="DW16" s="285"/>
      <c r="DX16" s="285"/>
      <c r="DY16" s="285"/>
      <c r="DZ16" s="285"/>
      <c r="EA16" s="285"/>
      <c r="EB16" s="286">
        <f>EB17</f>
        <v>0</v>
      </c>
      <c r="EC16" s="286"/>
      <c r="ED16" s="286"/>
      <c r="EE16" s="286"/>
      <c r="EF16" s="286"/>
      <c r="EG16" s="286"/>
      <c r="EH16" s="286"/>
      <c r="EI16" s="286"/>
      <c r="EJ16" s="287"/>
      <c r="EK16" s="288">
        <f>EK17</f>
        <v>16.693</v>
      </c>
      <c r="EL16" s="289"/>
      <c r="EM16" s="289"/>
      <c r="EN16" s="289"/>
      <c r="EO16" s="289"/>
      <c r="EP16" s="289"/>
      <c r="EQ16" s="289"/>
      <c r="ER16" s="289"/>
      <c r="ES16" s="290"/>
      <c r="ET16" s="291">
        <f>ET17</f>
        <v>0</v>
      </c>
      <c r="EU16" s="289"/>
      <c r="EV16" s="289"/>
      <c r="EW16" s="289"/>
      <c r="EX16" s="289"/>
      <c r="EY16" s="289"/>
      <c r="EZ16" s="289"/>
      <c r="FA16" s="289"/>
      <c r="FB16" s="292"/>
      <c r="FC16" s="276">
        <f>FC17</f>
        <v>12.356999999999996</v>
      </c>
      <c r="FD16" s="277"/>
      <c r="FE16" s="277"/>
      <c r="FF16" s="277"/>
      <c r="FG16" s="277"/>
      <c r="FH16" s="277"/>
      <c r="FI16" s="277"/>
      <c r="FJ16" s="277"/>
      <c r="FK16" s="277"/>
      <c r="FL16" s="277"/>
      <c r="FM16" s="278"/>
      <c r="FN16" s="289" t="s">
        <v>144</v>
      </c>
      <c r="FO16" s="289"/>
      <c r="FP16" s="289"/>
      <c r="FQ16" s="289"/>
      <c r="FR16" s="289"/>
      <c r="FS16" s="289"/>
      <c r="FT16" s="289"/>
      <c r="FU16" s="289"/>
      <c r="FV16" s="289"/>
      <c r="FW16" s="290"/>
      <c r="FX16" s="293" t="s">
        <v>144</v>
      </c>
      <c r="FY16" s="294"/>
      <c r="FZ16" s="294"/>
      <c r="GA16" s="294"/>
      <c r="GB16" s="294"/>
      <c r="GC16" s="295"/>
      <c r="GD16" s="291" t="s">
        <v>144</v>
      </c>
      <c r="GE16" s="289"/>
      <c r="GF16" s="289"/>
      <c r="GG16" s="289"/>
      <c r="GH16" s="289"/>
      <c r="GI16" s="289"/>
      <c r="GJ16" s="289"/>
      <c r="GK16" s="289"/>
      <c r="GL16" s="289"/>
      <c r="GM16" s="289"/>
      <c r="GN16" s="289"/>
      <c r="GO16" s="290"/>
      <c r="GP16" s="291" t="s">
        <v>144</v>
      </c>
      <c r="GQ16" s="289"/>
      <c r="GR16" s="289"/>
      <c r="GS16" s="289"/>
      <c r="GT16" s="289"/>
      <c r="GU16" s="289"/>
      <c r="GV16" s="289"/>
      <c r="GW16" s="289"/>
      <c r="GX16" s="289"/>
      <c r="GY16" s="289"/>
      <c r="GZ16" s="289"/>
      <c r="HA16" s="290"/>
      <c r="HB16" s="280"/>
      <c r="HC16" s="289"/>
      <c r="HD16" s="289"/>
      <c r="HE16" s="289"/>
      <c r="HF16" s="289"/>
      <c r="HG16" s="289"/>
      <c r="HH16" s="289"/>
      <c r="HI16" s="289"/>
      <c r="HJ16" s="289"/>
      <c r="HK16" s="289"/>
      <c r="HL16" s="289"/>
      <c r="HM16" s="289"/>
      <c r="HN16" s="289"/>
      <c r="HO16" s="289"/>
      <c r="HP16" s="289"/>
      <c r="HQ16" s="289"/>
      <c r="HR16" s="289"/>
      <c r="HS16" s="289"/>
      <c r="HT16" s="289"/>
      <c r="HU16" s="289"/>
      <c r="HV16" s="289"/>
      <c r="HW16" s="289"/>
      <c r="HX16" s="292"/>
    </row>
    <row r="17" spans="1:232" ht="24.75" customHeight="1">
      <c r="A17" s="83" t="s">
        <v>106</v>
      </c>
      <c r="B17" s="296" t="s">
        <v>172</v>
      </c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8">
        <f>AF18+AF23</f>
        <v>36.007000000000005</v>
      </c>
      <c r="AG17" s="299"/>
      <c r="AH17" s="299"/>
      <c r="AI17" s="299"/>
      <c r="AJ17" s="299"/>
      <c r="AK17" s="299"/>
      <c r="AL17" s="299"/>
      <c r="AM17" s="299"/>
      <c r="AN17" s="299"/>
      <c r="AO17" s="299"/>
      <c r="AP17" s="300"/>
      <c r="AQ17" s="298">
        <f>AQ18+AQ23</f>
        <v>29.049999999999997</v>
      </c>
      <c r="AR17" s="301"/>
      <c r="AS17" s="301"/>
      <c r="AT17" s="301"/>
      <c r="AU17" s="301"/>
      <c r="AV17" s="301"/>
      <c r="AW17" s="301"/>
      <c r="AX17" s="302"/>
      <c r="AY17" s="303">
        <f>AY18+AY23</f>
        <v>16.693</v>
      </c>
      <c r="AZ17" s="299"/>
      <c r="BA17" s="299"/>
      <c r="BB17" s="299"/>
      <c r="BC17" s="299"/>
      <c r="BD17" s="299"/>
      <c r="BE17" s="299"/>
      <c r="BF17" s="304"/>
      <c r="BG17" s="303">
        <f>BG18+BG23</f>
        <v>0</v>
      </c>
      <c r="BH17" s="301"/>
      <c r="BI17" s="301"/>
      <c r="BJ17" s="301"/>
      <c r="BK17" s="301"/>
      <c r="BL17" s="301"/>
      <c r="BM17" s="301"/>
      <c r="BN17" s="302"/>
      <c r="BO17" s="303">
        <f>BO18+BO23</f>
        <v>10.596</v>
      </c>
      <c r="BP17" s="299"/>
      <c r="BQ17" s="299"/>
      <c r="BR17" s="299"/>
      <c r="BS17" s="299"/>
      <c r="BT17" s="299"/>
      <c r="BU17" s="299"/>
      <c r="BV17" s="304"/>
      <c r="BW17" s="303">
        <f>BW18+BW23</f>
        <v>0</v>
      </c>
      <c r="BX17" s="301"/>
      <c r="BY17" s="301"/>
      <c r="BZ17" s="301"/>
      <c r="CA17" s="301"/>
      <c r="CB17" s="301"/>
      <c r="CC17" s="301"/>
      <c r="CD17" s="302"/>
      <c r="CE17" s="303">
        <f>CE18+CE23</f>
        <v>5.864</v>
      </c>
      <c r="CF17" s="299"/>
      <c r="CG17" s="299"/>
      <c r="CH17" s="299"/>
      <c r="CI17" s="299"/>
      <c r="CJ17" s="299"/>
      <c r="CK17" s="299"/>
      <c r="CL17" s="304"/>
      <c r="CM17" s="303">
        <f>CM18+CM23</f>
        <v>19.669999999999998</v>
      </c>
      <c r="CN17" s="301"/>
      <c r="CO17" s="301"/>
      <c r="CP17" s="301"/>
      <c r="CQ17" s="301"/>
      <c r="CR17" s="301"/>
      <c r="CS17" s="301"/>
      <c r="CT17" s="302"/>
      <c r="CU17" s="305">
        <f>CU18+CU23</f>
        <v>0.233</v>
      </c>
      <c r="CV17" s="306"/>
      <c r="CW17" s="306"/>
      <c r="CX17" s="306"/>
      <c r="CY17" s="306"/>
      <c r="CZ17" s="306"/>
      <c r="DA17" s="306"/>
      <c r="DB17" s="307"/>
      <c r="DC17" s="303">
        <f>DC18+DC23</f>
        <v>9.38</v>
      </c>
      <c r="DD17" s="301"/>
      <c r="DE17" s="301"/>
      <c r="DF17" s="301"/>
      <c r="DG17" s="301"/>
      <c r="DH17" s="301"/>
      <c r="DI17" s="301"/>
      <c r="DJ17" s="302"/>
      <c r="DK17" s="305">
        <f>DK18+DK23</f>
        <v>0</v>
      </c>
      <c r="DL17" s="306"/>
      <c r="DM17" s="306"/>
      <c r="DN17" s="306"/>
      <c r="DO17" s="306"/>
      <c r="DP17" s="306"/>
      <c r="DQ17" s="306"/>
      <c r="DR17" s="306"/>
      <c r="DS17" s="308">
        <f>DS18+DS23</f>
        <v>16.693</v>
      </c>
      <c r="DT17" s="309"/>
      <c r="DU17" s="309"/>
      <c r="DV17" s="309"/>
      <c r="DW17" s="309"/>
      <c r="DX17" s="309"/>
      <c r="DY17" s="309"/>
      <c r="DZ17" s="309"/>
      <c r="EA17" s="309"/>
      <c r="EB17" s="310">
        <f>EB18+EB23</f>
        <v>0</v>
      </c>
      <c r="EC17" s="310"/>
      <c r="ED17" s="310"/>
      <c r="EE17" s="310"/>
      <c r="EF17" s="310"/>
      <c r="EG17" s="310"/>
      <c r="EH17" s="310"/>
      <c r="EI17" s="310"/>
      <c r="EJ17" s="311"/>
      <c r="EK17" s="312">
        <f>EK18+EK23</f>
        <v>16.693</v>
      </c>
      <c r="EL17" s="301"/>
      <c r="EM17" s="301"/>
      <c r="EN17" s="301"/>
      <c r="EO17" s="301"/>
      <c r="EP17" s="301"/>
      <c r="EQ17" s="301"/>
      <c r="ER17" s="301"/>
      <c r="ES17" s="302"/>
      <c r="ET17" s="313">
        <f>ET18+ET23</f>
        <v>0</v>
      </c>
      <c r="EU17" s="301"/>
      <c r="EV17" s="301"/>
      <c r="EW17" s="301"/>
      <c r="EX17" s="301"/>
      <c r="EY17" s="301"/>
      <c r="EZ17" s="301"/>
      <c r="FA17" s="301"/>
      <c r="FB17" s="314"/>
      <c r="FC17" s="298">
        <f>FC18+FC23</f>
        <v>12.356999999999996</v>
      </c>
      <c r="FD17" s="299"/>
      <c r="FE17" s="299"/>
      <c r="FF17" s="299"/>
      <c r="FG17" s="299"/>
      <c r="FH17" s="299"/>
      <c r="FI17" s="299"/>
      <c r="FJ17" s="299"/>
      <c r="FK17" s="299"/>
      <c r="FL17" s="299"/>
      <c r="FM17" s="300"/>
      <c r="FN17" s="301" t="s">
        <v>144</v>
      </c>
      <c r="FO17" s="301"/>
      <c r="FP17" s="301"/>
      <c r="FQ17" s="301"/>
      <c r="FR17" s="301"/>
      <c r="FS17" s="301"/>
      <c r="FT17" s="301"/>
      <c r="FU17" s="301"/>
      <c r="FV17" s="301"/>
      <c r="FW17" s="302"/>
      <c r="FX17" s="315" t="s">
        <v>144</v>
      </c>
      <c r="FY17" s="316"/>
      <c r="FZ17" s="316"/>
      <c r="GA17" s="316"/>
      <c r="GB17" s="316"/>
      <c r="GC17" s="317"/>
      <c r="GD17" s="313" t="s">
        <v>144</v>
      </c>
      <c r="GE17" s="301"/>
      <c r="GF17" s="301"/>
      <c r="GG17" s="301"/>
      <c r="GH17" s="301"/>
      <c r="GI17" s="301"/>
      <c r="GJ17" s="301"/>
      <c r="GK17" s="301"/>
      <c r="GL17" s="301"/>
      <c r="GM17" s="301"/>
      <c r="GN17" s="301"/>
      <c r="GO17" s="302"/>
      <c r="GP17" s="313" t="s">
        <v>144</v>
      </c>
      <c r="GQ17" s="301"/>
      <c r="GR17" s="301"/>
      <c r="GS17" s="301"/>
      <c r="GT17" s="301"/>
      <c r="GU17" s="301"/>
      <c r="GV17" s="301"/>
      <c r="GW17" s="301"/>
      <c r="GX17" s="301"/>
      <c r="GY17" s="301"/>
      <c r="GZ17" s="301"/>
      <c r="HA17" s="302"/>
      <c r="HB17" s="303"/>
      <c r="HC17" s="301"/>
      <c r="HD17" s="301"/>
      <c r="HE17" s="301"/>
      <c r="HF17" s="301"/>
      <c r="HG17" s="301"/>
      <c r="HH17" s="301"/>
      <c r="HI17" s="301"/>
      <c r="HJ17" s="301"/>
      <c r="HK17" s="301"/>
      <c r="HL17" s="301"/>
      <c r="HM17" s="301"/>
      <c r="HN17" s="301"/>
      <c r="HO17" s="301"/>
      <c r="HP17" s="301"/>
      <c r="HQ17" s="301"/>
      <c r="HR17" s="301"/>
      <c r="HS17" s="301"/>
      <c r="HT17" s="301"/>
      <c r="HU17" s="301"/>
      <c r="HV17" s="301"/>
      <c r="HW17" s="301"/>
      <c r="HX17" s="314"/>
    </row>
    <row r="18" spans="1:232" ht="24.75" customHeight="1">
      <c r="A18" s="83" t="s">
        <v>326</v>
      </c>
      <c r="B18" s="296" t="s">
        <v>141</v>
      </c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312">
        <f>AF19+AF20</f>
        <v>0</v>
      </c>
      <c r="AG18" s="301"/>
      <c r="AH18" s="301"/>
      <c r="AI18" s="301"/>
      <c r="AJ18" s="301"/>
      <c r="AK18" s="301"/>
      <c r="AL18" s="301"/>
      <c r="AM18" s="301"/>
      <c r="AN18" s="301"/>
      <c r="AO18" s="301"/>
      <c r="AP18" s="314"/>
      <c r="AQ18" s="298">
        <f>AQ19+AQ20</f>
        <v>0</v>
      </c>
      <c r="AR18" s="299"/>
      <c r="AS18" s="299"/>
      <c r="AT18" s="299"/>
      <c r="AU18" s="299"/>
      <c r="AV18" s="299"/>
      <c r="AW18" s="299"/>
      <c r="AX18" s="304"/>
      <c r="AY18" s="303">
        <f>AY19+AY20</f>
        <v>0.233</v>
      </c>
      <c r="AZ18" s="299"/>
      <c r="BA18" s="299"/>
      <c r="BB18" s="299"/>
      <c r="BC18" s="299"/>
      <c r="BD18" s="299"/>
      <c r="BE18" s="299"/>
      <c r="BF18" s="304"/>
      <c r="BG18" s="303">
        <f>BG19+BG20</f>
        <v>0</v>
      </c>
      <c r="BH18" s="299"/>
      <c r="BI18" s="299"/>
      <c r="BJ18" s="299"/>
      <c r="BK18" s="299"/>
      <c r="BL18" s="299"/>
      <c r="BM18" s="299"/>
      <c r="BN18" s="304"/>
      <c r="BO18" s="305">
        <f>BO19+BO20</f>
        <v>0</v>
      </c>
      <c r="BP18" s="306"/>
      <c r="BQ18" s="306"/>
      <c r="BR18" s="306"/>
      <c r="BS18" s="306"/>
      <c r="BT18" s="306"/>
      <c r="BU18" s="306"/>
      <c r="BV18" s="307"/>
      <c r="BW18" s="303">
        <f>BW19+BW20</f>
        <v>0</v>
      </c>
      <c r="BX18" s="299"/>
      <c r="BY18" s="299"/>
      <c r="BZ18" s="299"/>
      <c r="CA18" s="299"/>
      <c r="CB18" s="299"/>
      <c r="CC18" s="299"/>
      <c r="CD18" s="304"/>
      <c r="CE18" s="303">
        <f>CE19+CE20</f>
        <v>0</v>
      </c>
      <c r="CF18" s="299"/>
      <c r="CG18" s="299"/>
      <c r="CH18" s="299"/>
      <c r="CI18" s="299"/>
      <c r="CJ18" s="299"/>
      <c r="CK18" s="299"/>
      <c r="CL18" s="304"/>
      <c r="CM18" s="303">
        <f>CM19+CM20</f>
        <v>0</v>
      </c>
      <c r="CN18" s="299"/>
      <c r="CO18" s="299"/>
      <c r="CP18" s="299"/>
      <c r="CQ18" s="299"/>
      <c r="CR18" s="299"/>
      <c r="CS18" s="299"/>
      <c r="CT18" s="304"/>
      <c r="CU18" s="303">
        <f>CU19+CU20</f>
        <v>0.233</v>
      </c>
      <c r="CV18" s="299"/>
      <c r="CW18" s="299"/>
      <c r="CX18" s="299"/>
      <c r="CY18" s="299"/>
      <c r="CZ18" s="299"/>
      <c r="DA18" s="299"/>
      <c r="DB18" s="304"/>
      <c r="DC18" s="303">
        <f>DC19+DC20</f>
        <v>0</v>
      </c>
      <c r="DD18" s="299"/>
      <c r="DE18" s="299"/>
      <c r="DF18" s="299"/>
      <c r="DG18" s="299"/>
      <c r="DH18" s="299"/>
      <c r="DI18" s="299"/>
      <c r="DJ18" s="304"/>
      <c r="DK18" s="305">
        <f>DK19+DK20</f>
        <v>0</v>
      </c>
      <c r="DL18" s="306"/>
      <c r="DM18" s="306"/>
      <c r="DN18" s="306"/>
      <c r="DO18" s="306"/>
      <c r="DP18" s="306"/>
      <c r="DQ18" s="306"/>
      <c r="DR18" s="306"/>
      <c r="DS18" s="318">
        <f>SUM(DS19:EA20)</f>
        <v>0.233</v>
      </c>
      <c r="DT18" s="310"/>
      <c r="DU18" s="310"/>
      <c r="DV18" s="310"/>
      <c r="DW18" s="310"/>
      <c r="DX18" s="310"/>
      <c r="DY18" s="310"/>
      <c r="DZ18" s="310"/>
      <c r="EA18" s="310"/>
      <c r="EB18" s="310">
        <f>SUM(EB19:EJ20)</f>
        <v>0</v>
      </c>
      <c r="EC18" s="310"/>
      <c r="ED18" s="310"/>
      <c r="EE18" s="310"/>
      <c r="EF18" s="310"/>
      <c r="EG18" s="310"/>
      <c r="EH18" s="310"/>
      <c r="EI18" s="310"/>
      <c r="EJ18" s="311"/>
      <c r="EK18" s="312">
        <f>SUM(EK19:ES20)</f>
        <v>0.233</v>
      </c>
      <c r="EL18" s="301"/>
      <c r="EM18" s="301"/>
      <c r="EN18" s="301"/>
      <c r="EO18" s="301"/>
      <c r="EP18" s="301"/>
      <c r="EQ18" s="301"/>
      <c r="ER18" s="301"/>
      <c r="ES18" s="302"/>
      <c r="ET18" s="313">
        <f>SUM(ET19:FB20)</f>
        <v>0</v>
      </c>
      <c r="EU18" s="301"/>
      <c r="EV18" s="301"/>
      <c r="EW18" s="301"/>
      <c r="EX18" s="301"/>
      <c r="EY18" s="301"/>
      <c r="EZ18" s="301"/>
      <c r="FA18" s="301"/>
      <c r="FB18" s="314"/>
      <c r="FC18" s="312">
        <f>FC19+FC20</f>
        <v>-0.233</v>
      </c>
      <c r="FD18" s="301"/>
      <c r="FE18" s="301"/>
      <c r="FF18" s="301"/>
      <c r="FG18" s="301"/>
      <c r="FH18" s="301"/>
      <c r="FI18" s="301"/>
      <c r="FJ18" s="301"/>
      <c r="FK18" s="301"/>
      <c r="FL18" s="301"/>
      <c r="FM18" s="314"/>
      <c r="FN18" s="301" t="s">
        <v>144</v>
      </c>
      <c r="FO18" s="301"/>
      <c r="FP18" s="301"/>
      <c r="FQ18" s="301"/>
      <c r="FR18" s="301"/>
      <c r="FS18" s="301"/>
      <c r="FT18" s="301"/>
      <c r="FU18" s="301"/>
      <c r="FV18" s="301"/>
      <c r="FW18" s="302"/>
      <c r="FX18" s="315" t="s">
        <v>144</v>
      </c>
      <c r="FY18" s="316"/>
      <c r="FZ18" s="316"/>
      <c r="GA18" s="316"/>
      <c r="GB18" s="316"/>
      <c r="GC18" s="317"/>
      <c r="GD18" s="313" t="s">
        <v>144</v>
      </c>
      <c r="GE18" s="301"/>
      <c r="GF18" s="301"/>
      <c r="GG18" s="301"/>
      <c r="GH18" s="301"/>
      <c r="GI18" s="301"/>
      <c r="GJ18" s="301"/>
      <c r="GK18" s="301"/>
      <c r="GL18" s="301"/>
      <c r="GM18" s="301"/>
      <c r="GN18" s="301"/>
      <c r="GO18" s="302"/>
      <c r="GP18" s="313" t="s">
        <v>144</v>
      </c>
      <c r="GQ18" s="301"/>
      <c r="GR18" s="301"/>
      <c r="GS18" s="301"/>
      <c r="GT18" s="301"/>
      <c r="GU18" s="301"/>
      <c r="GV18" s="301"/>
      <c r="GW18" s="301"/>
      <c r="GX18" s="301"/>
      <c r="GY18" s="301"/>
      <c r="GZ18" s="301"/>
      <c r="HA18" s="302"/>
      <c r="HB18" s="313"/>
      <c r="HC18" s="301"/>
      <c r="HD18" s="301"/>
      <c r="HE18" s="301"/>
      <c r="HF18" s="301"/>
      <c r="HG18" s="301"/>
      <c r="HH18" s="301"/>
      <c r="HI18" s="301"/>
      <c r="HJ18" s="301"/>
      <c r="HK18" s="301"/>
      <c r="HL18" s="301"/>
      <c r="HM18" s="301"/>
      <c r="HN18" s="301"/>
      <c r="HO18" s="301"/>
      <c r="HP18" s="301"/>
      <c r="HQ18" s="301"/>
      <c r="HR18" s="301"/>
      <c r="HS18" s="301"/>
      <c r="HT18" s="301"/>
      <c r="HU18" s="301"/>
      <c r="HV18" s="301"/>
      <c r="HW18" s="301"/>
      <c r="HX18" s="314"/>
    </row>
    <row r="19" spans="1:232" ht="24.75" customHeight="1">
      <c r="A19" s="85" t="s">
        <v>327</v>
      </c>
      <c r="B19" s="274" t="s">
        <v>328</v>
      </c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319"/>
      <c r="AG19" s="320"/>
      <c r="AH19" s="320"/>
      <c r="AI19" s="320"/>
      <c r="AJ19" s="320"/>
      <c r="AK19" s="320"/>
      <c r="AL19" s="320"/>
      <c r="AM19" s="320"/>
      <c r="AN19" s="320"/>
      <c r="AO19" s="320"/>
      <c r="AP19" s="321"/>
      <c r="AQ19" s="319">
        <v>0</v>
      </c>
      <c r="AR19" s="320"/>
      <c r="AS19" s="320"/>
      <c r="AT19" s="320"/>
      <c r="AU19" s="320"/>
      <c r="AV19" s="320"/>
      <c r="AW19" s="320"/>
      <c r="AX19" s="322"/>
      <c r="AY19" s="323">
        <f>BO19+CE19+CU19+DK19</f>
        <v>0</v>
      </c>
      <c r="AZ19" s="324"/>
      <c r="BA19" s="324"/>
      <c r="BB19" s="324"/>
      <c r="BC19" s="324"/>
      <c r="BD19" s="324"/>
      <c r="BE19" s="324"/>
      <c r="BF19" s="325"/>
      <c r="BG19" s="326">
        <v>0</v>
      </c>
      <c r="BH19" s="320"/>
      <c r="BI19" s="320"/>
      <c r="BJ19" s="320"/>
      <c r="BK19" s="320"/>
      <c r="BL19" s="320"/>
      <c r="BM19" s="320"/>
      <c r="BN19" s="322"/>
      <c r="BO19" s="326"/>
      <c r="BP19" s="320"/>
      <c r="BQ19" s="320"/>
      <c r="BR19" s="320"/>
      <c r="BS19" s="320"/>
      <c r="BT19" s="320"/>
      <c r="BU19" s="320"/>
      <c r="BV19" s="322"/>
      <c r="BW19" s="326">
        <v>0</v>
      </c>
      <c r="BX19" s="320"/>
      <c r="BY19" s="320"/>
      <c r="BZ19" s="320"/>
      <c r="CA19" s="320"/>
      <c r="CB19" s="320"/>
      <c r="CC19" s="320"/>
      <c r="CD19" s="322"/>
      <c r="CE19" s="326"/>
      <c r="CF19" s="320"/>
      <c r="CG19" s="320"/>
      <c r="CH19" s="320"/>
      <c r="CI19" s="320"/>
      <c r="CJ19" s="320"/>
      <c r="CK19" s="320"/>
      <c r="CL19" s="322"/>
      <c r="CM19" s="326">
        <v>0</v>
      </c>
      <c r="CN19" s="320"/>
      <c r="CO19" s="320"/>
      <c r="CP19" s="320"/>
      <c r="CQ19" s="320"/>
      <c r="CR19" s="320"/>
      <c r="CS19" s="320"/>
      <c r="CT19" s="322"/>
      <c r="CU19" s="326"/>
      <c r="CV19" s="320"/>
      <c r="CW19" s="320"/>
      <c r="CX19" s="320"/>
      <c r="CY19" s="320"/>
      <c r="CZ19" s="320"/>
      <c r="DA19" s="320"/>
      <c r="DB19" s="322"/>
      <c r="DC19" s="326">
        <v>0</v>
      </c>
      <c r="DD19" s="320"/>
      <c r="DE19" s="320"/>
      <c r="DF19" s="320"/>
      <c r="DG19" s="320"/>
      <c r="DH19" s="320"/>
      <c r="DI19" s="320"/>
      <c r="DJ19" s="322"/>
      <c r="DK19" s="326"/>
      <c r="DL19" s="320"/>
      <c r="DM19" s="320"/>
      <c r="DN19" s="320"/>
      <c r="DO19" s="320"/>
      <c r="DP19" s="320"/>
      <c r="DQ19" s="320"/>
      <c r="DR19" s="320"/>
      <c r="DS19" s="327">
        <f>AY19</f>
        <v>0</v>
      </c>
      <c r="DT19" s="328"/>
      <c r="DU19" s="328"/>
      <c r="DV19" s="328"/>
      <c r="DW19" s="328"/>
      <c r="DX19" s="328"/>
      <c r="DY19" s="328"/>
      <c r="DZ19" s="328"/>
      <c r="EA19" s="328"/>
      <c r="EB19" s="328"/>
      <c r="EC19" s="328"/>
      <c r="ED19" s="328"/>
      <c r="EE19" s="328"/>
      <c r="EF19" s="328"/>
      <c r="EG19" s="328"/>
      <c r="EH19" s="328"/>
      <c r="EI19" s="328"/>
      <c r="EJ19" s="329"/>
      <c r="EK19" s="319">
        <f>DS19</f>
        <v>0</v>
      </c>
      <c r="EL19" s="320"/>
      <c r="EM19" s="320"/>
      <c r="EN19" s="320"/>
      <c r="EO19" s="320"/>
      <c r="EP19" s="320"/>
      <c r="EQ19" s="320"/>
      <c r="ER19" s="320"/>
      <c r="ES19" s="322"/>
      <c r="ET19" s="326"/>
      <c r="EU19" s="320"/>
      <c r="EV19" s="320"/>
      <c r="EW19" s="320"/>
      <c r="EX19" s="320"/>
      <c r="EY19" s="320"/>
      <c r="EZ19" s="320"/>
      <c r="FA19" s="320"/>
      <c r="FB19" s="321"/>
      <c r="FC19" s="319">
        <f>AY19-EK19</f>
        <v>0</v>
      </c>
      <c r="FD19" s="320"/>
      <c r="FE19" s="320"/>
      <c r="FF19" s="320"/>
      <c r="FG19" s="320"/>
      <c r="FH19" s="320"/>
      <c r="FI19" s="320"/>
      <c r="FJ19" s="320"/>
      <c r="FK19" s="320"/>
      <c r="FL19" s="320"/>
      <c r="FM19" s="321"/>
      <c r="FN19" s="320" t="s">
        <v>144</v>
      </c>
      <c r="FO19" s="320"/>
      <c r="FP19" s="320"/>
      <c r="FQ19" s="320"/>
      <c r="FR19" s="320"/>
      <c r="FS19" s="320"/>
      <c r="FT19" s="320"/>
      <c r="FU19" s="320"/>
      <c r="FV19" s="320"/>
      <c r="FW19" s="322"/>
      <c r="FX19" s="330" t="s">
        <v>144</v>
      </c>
      <c r="FY19" s="331"/>
      <c r="FZ19" s="331"/>
      <c r="GA19" s="331"/>
      <c r="GB19" s="331"/>
      <c r="GC19" s="332"/>
      <c r="GD19" s="326" t="s">
        <v>144</v>
      </c>
      <c r="GE19" s="320"/>
      <c r="GF19" s="320"/>
      <c r="GG19" s="320"/>
      <c r="GH19" s="320"/>
      <c r="GI19" s="320"/>
      <c r="GJ19" s="320"/>
      <c r="GK19" s="320"/>
      <c r="GL19" s="320"/>
      <c r="GM19" s="320"/>
      <c r="GN19" s="320"/>
      <c r="GO19" s="322"/>
      <c r="GP19" s="326" t="s">
        <v>144</v>
      </c>
      <c r="GQ19" s="320"/>
      <c r="GR19" s="320"/>
      <c r="GS19" s="320"/>
      <c r="GT19" s="320"/>
      <c r="GU19" s="320"/>
      <c r="GV19" s="320"/>
      <c r="GW19" s="320"/>
      <c r="GX19" s="320"/>
      <c r="GY19" s="320"/>
      <c r="GZ19" s="320"/>
      <c r="HA19" s="322"/>
      <c r="HB19" s="326"/>
      <c r="HC19" s="320"/>
      <c r="HD19" s="320"/>
      <c r="HE19" s="320"/>
      <c r="HF19" s="320"/>
      <c r="HG19" s="320"/>
      <c r="HH19" s="320"/>
      <c r="HI19" s="320"/>
      <c r="HJ19" s="320"/>
      <c r="HK19" s="320"/>
      <c r="HL19" s="320"/>
      <c r="HM19" s="320"/>
      <c r="HN19" s="320"/>
      <c r="HO19" s="320"/>
      <c r="HP19" s="320"/>
      <c r="HQ19" s="320"/>
      <c r="HR19" s="320"/>
      <c r="HS19" s="320"/>
      <c r="HT19" s="320"/>
      <c r="HU19" s="320"/>
      <c r="HV19" s="320"/>
      <c r="HW19" s="320"/>
      <c r="HX19" s="321"/>
    </row>
    <row r="20" spans="1:232" ht="24.75" customHeight="1">
      <c r="A20" s="85" t="s">
        <v>329</v>
      </c>
      <c r="B20" s="274" t="s">
        <v>175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319"/>
      <c r="AG20" s="320"/>
      <c r="AH20" s="320"/>
      <c r="AI20" s="320"/>
      <c r="AJ20" s="320"/>
      <c r="AK20" s="320"/>
      <c r="AL20" s="320"/>
      <c r="AM20" s="320"/>
      <c r="AN20" s="320"/>
      <c r="AO20" s="320"/>
      <c r="AP20" s="321"/>
      <c r="AQ20" s="333">
        <f>AQ21</f>
        <v>0</v>
      </c>
      <c r="AR20" s="334"/>
      <c r="AS20" s="334"/>
      <c r="AT20" s="334"/>
      <c r="AU20" s="334"/>
      <c r="AV20" s="334"/>
      <c r="AW20" s="334"/>
      <c r="AX20" s="335"/>
      <c r="AY20" s="323">
        <f>AY21</f>
        <v>0.233</v>
      </c>
      <c r="AZ20" s="324"/>
      <c r="BA20" s="324"/>
      <c r="BB20" s="324"/>
      <c r="BC20" s="324"/>
      <c r="BD20" s="324"/>
      <c r="BE20" s="324"/>
      <c r="BF20" s="325"/>
      <c r="BG20" s="336"/>
      <c r="BH20" s="334"/>
      <c r="BI20" s="334"/>
      <c r="BJ20" s="334"/>
      <c r="BK20" s="334"/>
      <c r="BL20" s="334"/>
      <c r="BM20" s="334"/>
      <c r="BN20" s="335"/>
      <c r="BO20" s="326"/>
      <c r="BP20" s="320"/>
      <c r="BQ20" s="320"/>
      <c r="BR20" s="320"/>
      <c r="BS20" s="320"/>
      <c r="BT20" s="320"/>
      <c r="BU20" s="320"/>
      <c r="BV20" s="322"/>
      <c r="BW20" s="336"/>
      <c r="BX20" s="334"/>
      <c r="BY20" s="334"/>
      <c r="BZ20" s="334"/>
      <c r="CA20" s="334"/>
      <c r="CB20" s="334"/>
      <c r="CC20" s="334"/>
      <c r="CD20" s="335"/>
      <c r="CE20" s="326"/>
      <c r="CF20" s="320"/>
      <c r="CG20" s="320"/>
      <c r="CH20" s="320"/>
      <c r="CI20" s="320"/>
      <c r="CJ20" s="320"/>
      <c r="CK20" s="320"/>
      <c r="CL20" s="322"/>
      <c r="CM20" s="336"/>
      <c r="CN20" s="334"/>
      <c r="CO20" s="334"/>
      <c r="CP20" s="334"/>
      <c r="CQ20" s="334"/>
      <c r="CR20" s="334"/>
      <c r="CS20" s="334"/>
      <c r="CT20" s="335"/>
      <c r="CU20" s="323">
        <f>CU21</f>
        <v>0.233</v>
      </c>
      <c r="CV20" s="320"/>
      <c r="CW20" s="320"/>
      <c r="CX20" s="320"/>
      <c r="CY20" s="320"/>
      <c r="CZ20" s="320"/>
      <c r="DA20" s="320"/>
      <c r="DB20" s="322"/>
      <c r="DC20" s="336"/>
      <c r="DD20" s="334"/>
      <c r="DE20" s="334"/>
      <c r="DF20" s="334"/>
      <c r="DG20" s="334"/>
      <c r="DH20" s="334"/>
      <c r="DI20" s="334"/>
      <c r="DJ20" s="335"/>
      <c r="DK20" s="326"/>
      <c r="DL20" s="320"/>
      <c r="DM20" s="320"/>
      <c r="DN20" s="320"/>
      <c r="DO20" s="320"/>
      <c r="DP20" s="320"/>
      <c r="DQ20" s="320"/>
      <c r="DR20" s="320"/>
      <c r="DS20" s="327">
        <f>AY20</f>
        <v>0.233</v>
      </c>
      <c r="DT20" s="328"/>
      <c r="DU20" s="328"/>
      <c r="DV20" s="328"/>
      <c r="DW20" s="328"/>
      <c r="DX20" s="328"/>
      <c r="DY20" s="328"/>
      <c r="DZ20" s="328"/>
      <c r="EA20" s="328"/>
      <c r="EB20" s="328"/>
      <c r="EC20" s="328"/>
      <c r="ED20" s="328"/>
      <c r="EE20" s="328"/>
      <c r="EF20" s="328"/>
      <c r="EG20" s="328"/>
      <c r="EH20" s="328"/>
      <c r="EI20" s="328"/>
      <c r="EJ20" s="329"/>
      <c r="EK20" s="319">
        <f>DS20</f>
        <v>0.233</v>
      </c>
      <c r="EL20" s="320"/>
      <c r="EM20" s="320"/>
      <c r="EN20" s="320"/>
      <c r="EO20" s="320"/>
      <c r="EP20" s="320"/>
      <c r="EQ20" s="320"/>
      <c r="ER20" s="320"/>
      <c r="ES20" s="322"/>
      <c r="ET20" s="326"/>
      <c r="EU20" s="320"/>
      <c r="EV20" s="320"/>
      <c r="EW20" s="320"/>
      <c r="EX20" s="320"/>
      <c r="EY20" s="320"/>
      <c r="EZ20" s="320"/>
      <c r="FA20" s="320"/>
      <c r="FB20" s="321"/>
      <c r="FC20" s="337">
        <f>AQ20-AY20</f>
        <v>-0.233</v>
      </c>
      <c r="FD20" s="320"/>
      <c r="FE20" s="320"/>
      <c r="FF20" s="320"/>
      <c r="FG20" s="320"/>
      <c r="FH20" s="320"/>
      <c r="FI20" s="320"/>
      <c r="FJ20" s="320"/>
      <c r="FK20" s="320"/>
      <c r="FL20" s="320"/>
      <c r="FM20" s="321"/>
      <c r="FN20" s="320" t="s">
        <v>144</v>
      </c>
      <c r="FO20" s="320"/>
      <c r="FP20" s="320"/>
      <c r="FQ20" s="320"/>
      <c r="FR20" s="320"/>
      <c r="FS20" s="320"/>
      <c r="FT20" s="320"/>
      <c r="FU20" s="320"/>
      <c r="FV20" s="320"/>
      <c r="FW20" s="322"/>
      <c r="FX20" s="330" t="s">
        <v>144</v>
      </c>
      <c r="FY20" s="331"/>
      <c r="FZ20" s="331"/>
      <c r="GA20" s="331"/>
      <c r="GB20" s="331"/>
      <c r="GC20" s="332"/>
      <c r="GD20" s="326" t="s">
        <v>144</v>
      </c>
      <c r="GE20" s="320"/>
      <c r="GF20" s="320"/>
      <c r="GG20" s="320"/>
      <c r="GH20" s="320"/>
      <c r="GI20" s="320"/>
      <c r="GJ20" s="320"/>
      <c r="GK20" s="320"/>
      <c r="GL20" s="320"/>
      <c r="GM20" s="320"/>
      <c r="GN20" s="320"/>
      <c r="GO20" s="322"/>
      <c r="GP20" s="326" t="s">
        <v>144</v>
      </c>
      <c r="GQ20" s="320"/>
      <c r="GR20" s="320"/>
      <c r="GS20" s="320"/>
      <c r="GT20" s="320"/>
      <c r="GU20" s="320"/>
      <c r="GV20" s="320"/>
      <c r="GW20" s="320"/>
      <c r="GX20" s="320"/>
      <c r="GY20" s="320"/>
      <c r="GZ20" s="320"/>
      <c r="HA20" s="322"/>
      <c r="HB20" s="326"/>
      <c r="HC20" s="320"/>
      <c r="HD20" s="320"/>
      <c r="HE20" s="320"/>
      <c r="HF20" s="320"/>
      <c r="HG20" s="320"/>
      <c r="HH20" s="320"/>
      <c r="HI20" s="320"/>
      <c r="HJ20" s="320"/>
      <c r="HK20" s="320"/>
      <c r="HL20" s="320"/>
      <c r="HM20" s="320"/>
      <c r="HN20" s="320"/>
      <c r="HO20" s="320"/>
      <c r="HP20" s="320"/>
      <c r="HQ20" s="320"/>
      <c r="HR20" s="320"/>
      <c r="HS20" s="320"/>
      <c r="HT20" s="320"/>
      <c r="HU20" s="320"/>
      <c r="HV20" s="320"/>
      <c r="HW20" s="320"/>
      <c r="HX20" s="321"/>
    </row>
    <row r="21" spans="1:232" ht="24.75" customHeight="1">
      <c r="A21" s="97" t="s">
        <v>426</v>
      </c>
      <c r="B21" s="338" t="s">
        <v>425</v>
      </c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339"/>
      <c r="AF21" s="340"/>
      <c r="AG21" s="341"/>
      <c r="AH21" s="341"/>
      <c r="AI21" s="341"/>
      <c r="AJ21" s="341"/>
      <c r="AK21" s="341"/>
      <c r="AL21" s="341"/>
      <c r="AM21" s="341"/>
      <c r="AN21" s="341"/>
      <c r="AO21" s="341"/>
      <c r="AP21" s="342"/>
      <c r="AQ21" s="340">
        <f>AQ22</f>
        <v>0</v>
      </c>
      <c r="AR21" s="343"/>
      <c r="AS21" s="343"/>
      <c r="AT21" s="343"/>
      <c r="AU21" s="343"/>
      <c r="AV21" s="343"/>
      <c r="AW21" s="343"/>
      <c r="AX21" s="344"/>
      <c r="AY21" s="345">
        <f>AY22</f>
        <v>0.233</v>
      </c>
      <c r="AZ21" s="343"/>
      <c r="BA21" s="343"/>
      <c r="BB21" s="343"/>
      <c r="BC21" s="343"/>
      <c r="BD21" s="343"/>
      <c r="BE21" s="343"/>
      <c r="BF21" s="344"/>
      <c r="BG21" s="346"/>
      <c r="BH21" s="347"/>
      <c r="BI21" s="347"/>
      <c r="BJ21" s="347"/>
      <c r="BK21" s="347"/>
      <c r="BL21" s="347"/>
      <c r="BM21" s="347"/>
      <c r="BN21" s="348"/>
      <c r="BO21" s="345"/>
      <c r="BP21" s="343"/>
      <c r="BQ21" s="343"/>
      <c r="BR21" s="343"/>
      <c r="BS21" s="343"/>
      <c r="BT21" s="343"/>
      <c r="BU21" s="343"/>
      <c r="BV21" s="344"/>
      <c r="BW21" s="346"/>
      <c r="BX21" s="347"/>
      <c r="BY21" s="347"/>
      <c r="BZ21" s="347"/>
      <c r="CA21" s="347"/>
      <c r="CB21" s="347"/>
      <c r="CC21" s="347"/>
      <c r="CD21" s="348"/>
      <c r="CE21" s="345"/>
      <c r="CF21" s="343"/>
      <c r="CG21" s="343"/>
      <c r="CH21" s="343"/>
      <c r="CI21" s="343"/>
      <c r="CJ21" s="343"/>
      <c r="CK21" s="343"/>
      <c r="CL21" s="344"/>
      <c r="CM21" s="346"/>
      <c r="CN21" s="347"/>
      <c r="CO21" s="347"/>
      <c r="CP21" s="347"/>
      <c r="CQ21" s="347"/>
      <c r="CR21" s="347"/>
      <c r="CS21" s="347"/>
      <c r="CT21" s="348"/>
      <c r="CU21" s="345">
        <f>CU22</f>
        <v>0.233</v>
      </c>
      <c r="CV21" s="343"/>
      <c r="CW21" s="343"/>
      <c r="CX21" s="343"/>
      <c r="CY21" s="343"/>
      <c r="CZ21" s="343"/>
      <c r="DA21" s="343"/>
      <c r="DB21" s="344"/>
      <c r="DC21" s="345"/>
      <c r="DD21" s="343"/>
      <c r="DE21" s="343"/>
      <c r="DF21" s="343"/>
      <c r="DG21" s="343"/>
      <c r="DH21" s="343"/>
      <c r="DI21" s="343"/>
      <c r="DJ21" s="344"/>
      <c r="DK21" s="345"/>
      <c r="DL21" s="343"/>
      <c r="DM21" s="343"/>
      <c r="DN21" s="343"/>
      <c r="DO21" s="343"/>
      <c r="DP21" s="343"/>
      <c r="DQ21" s="343"/>
      <c r="DR21" s="343"/>
      <c r="DS21" s="349">
        <f>DS22</f>
        <v>0.233</v>
      </c>
      <c r="DT21" s="350"/>
      <c r="DU21" s="350"/>
      <c r="DV21" s="350"/>
      <c r="DW21" s="350"/>
      <c r="DX21" s="350"/>
      <c r="DY21" s="350"/>
      <c r="DZ21" s="350"/>
      <c r="EA21" s="350"/>
      <c r="EB21" s="350"/>
      <c r="EC21" s="350"/>
      <c r="ED21" s="350"/>
      <c r="EE21" s="350"/>
      <c r="EF21" s="350"/>
      <c r="EG21" s="350"/>
      <c r="EH21" s="350"/>
      <c r="EI21" s="350"/>
      <c r="EJ21" s="351"/>
      <c r="EK21" s="352">
        <f>EK22</f>
        <v>0.233</v>
      </c>
      <c r="EL21" s="353"/>
      <c r="EM21" s="353"/>
      <c r="EN21" s="353"/>
      <c r="EO21" s="353"/>
      <c r="EP21" s="353"/>
      <c r="EQ21" s="353"/>
      <c r="ER21" s="353"/>
      <c r="ES21" s="354"/>
      <c r="ET21" s="352"/>
      <c r="EU21" s="353"/>
      <c r="EV21" s="353"/>
      <c r="EW21" s="353"/>
      <c r="EX21" s="353"/>
      <c r="EY21" s="353"/>
      <c r="EZ21" s="353"/>
      <c r="FA21" s="353"/>
      <c r="FB21" s="355"/>
      <c r="FC21" s="340">
        <f>FC22</f>
        <v>-0.233</v>
      </c>
      <c r="FD21" s="343"/>
      <c r="FE21" s="343"/>
      <c r="FF21" s="343"/>
      <c r="FG21" s="343"/>
      <c r="FH21" s="343"/>
      <c r="FI21" s="343"/>
      <c r="FJ21" s="343"/>
      <c r="FK21" s="343"/>
      <c r="FL21" s="343"/>
      <c r="FM21" s="356"/>
      <c r="FN21" s="341" t="s">
        <v>144</v>
      </c>
      <c r="FO21" s="341"/>
      <c r="FP21" s="341"/>
      <c r="FQ21" s="341"/>
      <c r="FR21" s="341"/>
      <c r="FS21" s="341"/>
      <c r="FT21" s="341"/>
      <c r="FU21" s="341"/>
      <c r="FV21" s="341"/>
      <c r="FW21" s="357"/>
      <c r="FX21" s="358" t="s">
        <v>144</v>
      </c>
      <c r="FY21" s="359"/>
      <c r="FZ21" s="359"/>
      <c r="GA21" s="359"/>
      <c r="GB21" s="359"/>
      <c r="GC21" s="360"/>
      <c r="GD21" s="361" t="s">
        <v>144</v>
      </c>
      <c r="GE21" s="341"/>
      <c r="GF21" s="341"/>
      <c r="GG21" s="341"/>
      <c r="GH21" s="341"/>
      <c r="GI21" s="341"/>
      <c r="GJ21" s="341"/>
      <c r="GK21" s="341"/>
      <c r="GL21" s="341"/>
      <c r="GM21" s="341"/>
      <c r="GN21" s="341"/>
      <c r="GO21" s="357"/>
      <c r="GP21" s="361" t="s">
        <v>144</v>
      </c>
      <c r="GQ21" s="341"/>
      <c r="GR21" s="341"/>
      <c r="GS21" s="341"/>
      <c r="GT21" s="341"/>
      <c r="GU21" s="341"/>
      <c r="GV21" s="341"/>
      <c r="GW21" s="341"/>
      <c r="GX21" s="341"/>
      <c r="GY21" s="341"/>
      <c r="GZ21" s="341"/>
      <c r="HA21" s="357"/>
      <c r="HB21" s="362" t="s">
        <v>411</v>
      </c>
      <c r="HC21" s="363"/>
      <c r="HD21" s="363"/>
      <c r="HE21" s="363"/>
      <c r="HF21" s="363"/>
      <c r="HG21" s="363"/>
      <c r="HH21" s="363"/>
      <c r="HI21" s="363"/>
      <c r="HJ21" s="363"/>
      <c r="HK21" s="363"/>
      <c r="HL21" s="363"/>
      <c r="HM21" s="363"/>
      <c r="HN21" s="363"/>
      <c r="HO21" s="363"/>
      <c r="HP21" s="363"/>
      <c r="HQ21" s="363"/>
      <c r="HR21" s="363"/>
      <c r="HS21" s="363"/>
      <c r="HT21" s="363"/>
      <c r="HU21" s="363"/>
      <c r="HV21" s="363"/>
      <c r="HW21" s="363"/>
      <c r="HX21" s="364"/>
    </row>
    <row r="22" spans="1:232" ht="24.75" customHeight="1">
      <c r="A22" s="89" t="s">
        <v>427</v>
      </c>
      <c r="B22" s="365" t="s">
        <v>434</v>
      </c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367"/>
      <c r="AG22" s="368"/>
      <c r="AH22" s="368"/>
      <c r="AI22" s="368"/>
      <c r="AJ22" s="368"/>
      <c r="AK22" s="368"/>
      <c r="AL22" s="368"/>
      <c r="AM22" s="368"/>
      <c r="AN22" s="368"/>
      <c r="AO22" s="368"/>
      <c r="AP22" s="369"/>
      <c r="AQ22" s="370"/>
      <c r="AR22" s="371"/>
      <c r="AS22" s="371"/>
      <c r="AT22" s="371"/>
      <c r="AU22" s="371"/>
      <c r="AV22" s="371"/>
      <c r="AW22" s="371"/>
      <c r="AX22" s="372"/>
      <c r="AY22" s="326">
        <f>BO22+CE22+CU22+DK22</f>
        <v>0.233</v>
      </c>
      <c r="AZ22" s="320"/>
      <c r="BA22" s="320"/>
      <c r="BB22" s="320"/>
      <c r="BC22" s="320"/>
      <c r="BD22" s="320"/>
      <c r="BE22" s="320"/>
      <c r="BF22" s="322"/>
      <c r="BG22" s="373">
        <v>0</v>
      </c>
      <c r="BH22" s="374"/>
      <c r="BI22" s="374"/>
      <c r="BJ22" s="374"/>
      <c r="BK22" s="374"/>
      <c r="BL22" s="374"/>
      <c r="BM22" s="374"/>
      <c r="BN22" s="375"/>
      <c r="BO22" s="376"/>
      <c r="BP22" s="368"/>
      <c r="BQ22" s="368"/>
      <c r="BR22" s="368"/>
      <c r="BS22" s="368"/>
      <c r="BT22" s="368"/>
      <c r="BU22" s="368"/>
      <c r="BV22" s="377"/>
      <c r="BW22" s="373">
        <v>0</v>
      </c>
      <c r="BX22" s="374"/>
      <c r="BY22" s="374"/>
      <c r="BZ22" s="374"/>
      <c r="CA22" s="374"/>
      <c r="CB22" s="374"/>
      <c r="CC22" s="374"/>
      <c r="CD22" s="375"/>
      <c r="CE22" s="376"/>
      <c r="CF22" s="368"/>
      <c r="CG22" s="368"/>
      <c r="CH22" s="368"/>
      <c r="CI22" s="368"/>
      <c r="CJ22" s="368"/>
      <c r="CK22" s="368"/>
      <c r="CL22" s="377"/>
      <c r="CM22" s="373">
        <v>0</v>
      </c>
      <c r="CN22" s="374"/>
      <c r="CO22" s="374"/>
      <c r="CP22" s="374"/>
      <c r="CQ22" s="374"/>
      <c r="CR22" s="374"/>
      <c r="CS22" s="374"/>
      <c r="CT22" s="375"/>
      <c r="CU22" s="376">
        <v>0.233</v>
      </c>
      <c r="CV22" s="368"/>
      <c r="CW22" s="368"/>
      <c r="CX22" s="368"/>
      <c r="CY22" s="368"/>
      <c r="CZ22" s="368"/>
      <c r="DA22" s="368"/>
      <c r="DB22" s="377"/>
      <c r="DC22" s="378"/>
      <c r="DD22" s="371"/>
      <c r="DE22" s="371"/>
      <c r="DF22" s="371"/>
      <c r="DG22" s="371"/>
      <c r="DH22" s="371"/>
      <c r="DI22" s="371"/>
      <c r="DJ22" s="372"/>
      <c r="DK22" s="379"/>
      <c r="DL22" s="380"/>
      <c r="DM22" s="380"/>
      <c r="DN22" s="380"/>
      <c r="DO22" s="380"/>
      <c r="DP22" s="380"/>
      <c r="DQ22" s="380"/>
      <c r="DR22" s="380"/>
      <c r="DS22" s="327">
        <f>AY22</f>
        <v>0.233</v>
      </c>
      <c r="DT22" s="328"/>
      <c r="DU22" s="328"/>
      <c r="DV22" s="328"/>
      <c r="DW22" s="328"/>
      <c r="DX22" s="328"/>
      <c r="DY22" s="328"/>
      <c r="DZ22" s="328"/>
      <c r="EA22" s="328"/>
      <c r="EB22" s="328"/>
      <c r="EC22" s="328"/>
      <c r="ED22" s="328"/>
      <c r="EE22" s="328"/>
      <c r="EF22" s="328"/>
      <c r="EG22" s="328"/>
      <c r="EH22" s="328"/>
      <c r="EI22" s="328"/>
      <c r="EJ22" s="329"/>
      <c r="EK22" s="319">
        <f>DS22</f>
        <v>0.233</v>
      </c>
      <c r="EL22" s="320"/>
      <c r="EM22" s="320"/>
      <c r="EN22" s="320"/>
      <c r="EO22" s="320"/>
      <c r="EP22" s="320"/>
      <c r="EQ22" s="320"/>
      <c r="ER22" s="320"/>
      <c r="ES22" s="322"/>
      <c r="ET22" s="326"/>
      <c r="EU22" s="320"/>
      <c r="EV22" s="320"/>
      <c r="EW22" s="320"/>
      <c r="EX22" s="320"/>
      <c r="EY22" s="320"/>
      <c r="EZ22" s="320"/>
      <c r="FA22" s="320"/>
      <c r="FB22" s="321"/>
      <c r="FC22" s="337">
        <f>AQ22-AY22</f>
        <v>-0.233</v>
      </c>
      <c r="FD22" s="320"/>
      <c r="FE22" s="320"/>
      <c r="FF22" s="320"/>
      <c r="FG22" s="320"/>
      <c r="FH22" s="320"/>
      <c r="FI22" s="320"/>
      <c r="FJ22" s="320"/>
      <c r="FK22" s="320"/>
      <c r="FL22" s="320"/>
      <c r="FM22" s="321"/>
      <c r="FN22" s="320" t="s">
        <v>144</v>
      </c>
      <c r="FO22" s="320"/>
      <c r="FP22" s="320"/>
      <c r="FQ22" s="320"/>
      <c r="FR22" s="320"/>
      <c r="FS22" s="320"/>
      <c r="FT22" s="320"/>
      <c r="FU22" s="320"/>
      <c r="FV22" s="320"/>
      <c r="FW22" s="322"/>
      <c r="FX22" s="330" t="s">
        <v>144</v>
      </c>
      <c r="FY22" s="331"/>
      <c r="FZ22" s="331"/>
      <c r="GA22" s="331"/>
      <c r="GB22" s="331"/>
      <c r="GC22" s="332"/>
      <c r="GD22" s="326" t="s">
        <v>144</v>
      </c>
      <c r="GE22" s="320"/>
      <c r="GF22" s="320"/>
      <c r="GG22" s="320"/>
      <c r="GH22" s="320"/>
      <c r="GI22" s="320"/>
      <c r="GJ22" s="320"/>
      <c r="GK22" s="320"/>
      <c r="GL22" s="320"/>
      <c r="GM22" s="320"/>
      <c r="GN22" s="320"/>
      <c r="GO22" s="322"/>
      <c r="GP22" s="326" t="s">
        <v>144</v>
      </c>
      <c r="GQ22" s="320"/>
      <c r="GR22" s="320"/>
      <c r="GS22" s="320"/>
      <c r="GT22" s="320"/>
      <c r="GU22" s="320"/>
      <c r="GV22" s="320"/>
      <c r="GW22" s="320"/>
      <c r="GX22" s="320"/>
      <c r="GY22" s="320"/>
      <c r="GZ22" s="320"/>
      <c r="HA22" s="322"/>
      <c r="HB22" s="381" t="s">
        <v>428</v>
      </c>
      <c r="HC22" s="382"/>
      <c r="HD22" s="382"/>
      <c r="HE22" s="382"/>
      <c r="HF22" s="382"/>
      <c r="HG22" s="382"/>
      <c r="HH22" s="382"/>
      <c r="HI22" s="382"/>
      <c r="HJ22" s="382"/>
      <c r="HK22" s="382"/>
      <c r="HL22" s="382"/>
      <c r="HM22" s="382"/>
      <c r="HN22" s="382"/>
      <c r="HO22" s="382"/>
      <c r="HP22" s="382"/>
      <c r="HQ22" s="382"/>
      <c r="HR22" s="382"/>
      <c r="HS22" s="382"/>
      <c r="HT22" s="382"/>
      <c r="HU22" s="382"/>
      <c r="HV22" s="382"/>
      <c r="HW22" s="382"/>
      <c r="HX22" s="383"/>
    </row>
    <row r="23" spans="1:232" ht="24.75" customHeight="1">
      <c r="A23" s="99" t="s">
        <v>330</v>
      </c>
      <c r="B23" s="384" t="s">
        <v>128</v>
      </c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5"/>
      <c r="Z23" s="385"/>
      <c r="AA23" s="385"/>
      <c r="AB23" s="385"/>
      <c r="AC23" s="385"/>
      <c r="AD23" s="385"/>
      <c r="AE23" s="385"/>
      <c r="AF23" s="386">
        <f>AF24+AF29</f>
        <v>36.007000000000005</v>
      </c>
      <c r="AG23" s="387"/>
      <c r="AH23" s="387"/>
      <c r="AI23" s="387"/>
      <c r="AJ23" s="387"/>
      <c r="AK23" s="387"/>
      <c r="AL23" s="387"/>
      <c r="AM23" s="387"/>
      <c r="AN23" s="387"/>
      <c r="AO23" s="387"/>
      <c r="AP23" s="388"/>
      <c r="AQ23" s="386">
        <f>AQ24+AQ29</f>
        <v>29.049999999999997</v>
      </c>
      <c r="AR23" s="387"/>
      <c r="AS23" s="387"/>
      <c r="AT23" s="387"/>
      <c r="AU23" s="387"/>
      <c r="AV23" s="387"/>
      <c r="AW23" s="387"/>
      <c r="AX23" s="389"/>
      <c r="AY23" s="390">
        <f>AY24+AY29</f>
        <v>16.46</v>
      </c>
      <c r="AZ23" s="391"/>
      <c r="BA23" s="391"/>
      <c r="BB23" s="391"/>
      <c r="BC23" s="391"/>
      <c r="BD23" s="391"/>
      <c r="BE23" s="391"/>
      <c r="BF23" s="392"/>
      <c r="BG23" s="393">
        <f>BG24+BG29</f>
        <v>0</v>
      </c>
      <c r="BH23" s="394"/>
      <c r="BI23" s="394"/>
      <c r="BJ23" s="394"/>
      <c r="BK23" s="394"/>
      <c r="BL23" s="394"/>
      <c r="BM23" s="394"/>
      <c r="BN23" s="395"/>
      <c r="BO23" s="390">
        <f>BO24+BO29</f>
        <v>10.596</v>
      </c>
      <c r="BP23" s="391"/>
      <c r="BQ23" s="391"/>
      <c r="BR23" s="391"/>
      <c r="BS23" s="391"/>
      <c r="BT23" s="391"/>
      <c r="BU23" s="391"/>
      <c r="BV23" s="392"/>
      <c r="BW23" s="393">
        <f>BW24+BW29</f>
        <v>0</v>
      </c>
      <c r="BX23" s="394"/>
      <c r="BY23" s="394"/>
      <c r="BZ23" s="394"/>
      <c r="CA23" s="394"/>
      <c r="CB23" s="394"/>
      <c r="CC23" s="394"/>
      <c r="CD23" s="395"/>
      <c r="CE23" s="390">
        <f>CE24+CE29</f>
        <v>5.864</v>
      </c>
      <c r="CF23" s="391"/>
      <c r="CG23" s="391"/>
      <c r="CH23" s="391"/>
      <c r="CI23" s="391"/>
      <c r="CJ23" s="391"/>
      <c r="CK23" s="391"/>
      <c r="CL23" s="392"/>
      <c r="CM23" s="390">
        <f>CM24+CM29</f>
        <v>19.669999999999998</v>
      </c>
      <c r="CN23" s="387"/>
      <c r="CO23" s="387"/>
      <c r="CP23" s="387"/>
      <c r="CQ23" s="387"/>
      <c r="CR23" s="387"/>
      <c r="CS23" s="387"/>
      <c r="CT23" s="389"/>
      <c r="CU23" s="390">
        <f>CU24+CU29</f>
        <v>0</v>
      </c>
      <c r="CV23" s="391"/>
      <c r="CW23" s="391"/>
      <c r="CX23" s="391"/>
      <c r="CY23" s="391"/>
      <c r="CZ23" s="391"/>
      <c r="DA23" s="391"/>
      <c r="DB23" s="392"/>
      <c r="DC23" s="390">
        <f>DC24+DC29</f>
        <v>9.38</v>
      </c>
      <c r="DD23" s="387"/>
      <c r="DE23" s="387"/>
      <c r="DF23" s="387"/>
      <c r="DG23" s="387"/>
      <c r="DH23" s="387"/>
      <c r="DI23" s="387"/>
      <c r="DJ23" s="389"/>
      <c r="DK23" s="396"/>
      <c r="DL23" s="391"/>
      <c r="DM23" s="391"/>
      <c r="DN23" s="391"/>
      <c r="DO23" s="391"/>
      <c r="DP23" s="391"/>
      <c r="DQ23" s="391"/>
      <c r="DR23" s="391"/>
      <c r="DS23" s="397">
        <f>DS24+DS29</f>
        <v>16.46</v>
      </c>
      <c r="DT23" s="398"/>
      <c r="DU23" s="398"/>
      <c r="DV23" s="398"/>
      <c r="DW23" s="398"/>
      <c r="DX23" s="398"/>
      <c r="DY23" s="398"/>
      <c r="DZ23" s="398"/>
      <c r="EA23" s="398"/>
      <c r="EB23" s="399">
        <f>EB24+EB29</f>
        <v>0</v>
      </c>
      <c r="EC23" s="399"/>
      <c r="ED23" s="399"/>
      <c r="EE23" s="399"/>
      <c r="EF23" s="399"/>
      <c r="EG23" s="399"/>
      <c r="EH23" s="399"/>
      <c r="EI23" s="399"/>
      <c r="EJ23" s="400"/>
      <c r="EK23" s="401">
        <f>EK24+EK29</f>
        <v>16.46</v>
      </c>
      <c r="EL23" s="391"/>
      <c r="EM23" s="391"/>
      <c r="EN23" s="391"/>
      <c r="EO23" s="391"/>
      <c r="EP23" s="391"/>
      <c r="EQ23" s="391"/>
      <c r="ER23" s="391"/>
      <c r="ES23" s="392"/>
      <c r="ET23" s="396">
        <f>ET24+ET29</f>
        <v>0</v>
      </c>
      <c r="EU23" s="391"/>
      <c r="EV23" s="391"/>
      <c r="EW23" s="391"/>
      <c r="EX23" s="391"/>
      <c r="EY23" s="391"/>
      <c r="EZ23" s="391"/>
      <c r="FA23" s="391"/>
      <c r="FB23" s="402"/>
      <c r="FC23" s="386">
        <f>FC24+FC29</f>
        <v>12.589999999999996</v>
      </c>
      <c r="FD23" s="387"/>
      <c r="FE23" s="387"/>
      <c r="FF23" s="387"/>
      <c r="FG23" s="387"/>
      <c r="FH23" s="387"/>
      <c r="FI23" s="387"/>
      <c r="FJ23" s="387"/>
      <c r="FK23" s="387"/>
      <c r="FL23" s="387"/>
      <c r="FM23" s="388"/>
      <c r="FN23" s="391" t="s">
        <v>144</v>
      </c>
      <c r="FO23" s="391"/>
      <c r="FP23" s="391"/>
      <c r="FQ23" s="391"/>
      <c r="FR23" s="391"/>
      <c r="FS23" s="391"/>
      <c r="FT23" s="391"/>
      <c r="FU23" s="391"/>
      <c r="FV23" s="391"/>
      <c r="FW23" s="392"/>
      <c r="FX23" s="403" t="s">
        <v>144</v>
      </c>
      <c r="FY23" s="404"/>
      <c r="FZ23" s="404"/>
      <c r="GA23" s="404"/>
      <c r="GB23" s="404"/>
      <c r="GC23" s="405"/>
      <c r="GD23" s="396" t="s">
        <v>144</v>
      </c>
      <c r="GE23" s="391"/>
      <c r="GF23" s="391"/>
      <c r="GG23" s="391"/>
      <c r="GH23" s="391"/>
      <c r="GI23" s="391"/>
      <c r="GJ23" s="391"/>
      <c r="GK23" s="391"/>
      <c r="GL23" s="391"/>
      <c r="GM23" s="391"/>
      <c r="GN23" s="391"/>
      <c r="GO23" s="392"/>
      <c r="GP23" s="396" t="s">
        <v>144</v>
      </c>
      <c r="GQ23" s="391"/>
      <c r="GR23" s="391"/>
      <c r="GS23" s="391"/>
      <c r="GT23" s="391"/>
      <c r="GU23" s="391"/>
      <c r="GV23" s="391"/>
      <c r="GW23" s="391"/>
      <c r="GX23" s="391"/>
      <c r="GY23" s="391"/>
      <c r="GZ23" s="391"/>
      <c r="HA23" s="392"/>
      <c r="HB23" s="396"/>
      <c r="HC23" s="391"/>
      <c r="HD23" s="391"/>
      <c r="HE23" s="391"/>
      <c r="HF23" s="391"/>
      <c r="HG23" s="391"/>
      <c r="HH23" s="391"/>
      <c r="HI23" s="391"/>
      <c r="HJ23" s="391"/>
      <c r="HK23" s="391"/>
      <c r="HL23" s="391"/>
      <c r="HM23" s="391"/>
      <c r="HN23" s="391"/>
      <c r="HO23" s="391"/>
      <c r="HP23" s="391"/>
      <c r="HQ23" s="391"/>
      <c r="HR23" s="391"/>
      <c r="HS23" s="391"/>
      <c r="HT23" s="391"/>
      <c r="HU23" s="391"/>
      <c r="HV23" s="391"/>
      <c r="HW23" s="391"/>
      <c r="HX23" s="402"/>
    </row>
    <row r="24" spans="1:232" ht="24.75" customHeight="1">
      <c r="A24" s="97" t="s">
        <v>184</v>
      </c>
      <c r="B24" s="338" t="s">
        <v>129</v>
      </c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  <c r="AE24" s="339"/>
      <c r="AF24" s="340">
        <f>AF25+AF26+AF27+AF28</f>
        <v>14.34</v>
      </c>
      <c r="AG24" s="341"/>
      <c r="AH24" s="341"/>
      <c r="AI24" s="341"/>
      <c r="AJ24" s="341"/>
      <c r="AK24" s="341"/>
      <c r="AL24" s="341"/>
      <c r="AM24" s="341"/>
      <c r="AN24" s="341"/>
      <c r="AO24" s="341"/>
      <c r="AP24" s="342"/>
      <c r="AQ24" s="340">
        <f>SUM(AQ25:AX28)</f>
        <v>1.6</v>
      </c>
      <c r="AR24" s="343"/>
      <c r="AS24" s="343"/>
      <c r="AT24" s="343"/>
      <c r="AU24" s="343"/>
      <c r="AV24" s="343"/>
      <c r="AW24" s="343"/>
      <c r="AX24" s="344"/>
      <c r="AY24" s="345">
        <f>SUM(AY25:BF28)</f>
        <v>10.596</v>
      </c>
      <c r="AZ24" s="343"/>
      <c r="BA24" s="343"/>
      <c r="BB24" s="343"/>
      <c r="BC24" s="343"/>
      <c r="BD24" s="343"/>
      <c r="BE24" s="343"/>
      <c r="BF24" s="344"/>
      <c r="BG24" s="346">
        <f>SUM(BG25:BN28)</f>
        <v>0</v>
      </c>
      <c r="BH24" s="347"/>
      <c r="BI24" s="347"/>
      <c r="BJ24" s="347"/>
      <c r="BK24" s="347"/>
      <c r="BL24" s="347"/>
      <c r="BM24" s="347"/>
      <c r="BN24" s="348"/>
      <c r="BO24" s="345">
        <f>SUM(BO25:BV28)</f>
        <v>10.596</v>
      </c>
      <c r="BP24" s="343"/>
      <c r="BQ24" s="343"/>
      <c r="BR24" s="343"/>
      <c r="BS24" s="343"/>
      <c r="BT24" s="343"/>
      <c r="BU24" s="343"/>
      <c r="BV24" s="344"/>
      <c r="BW24" s="346">
        <f>SUM(BW25:CD28)</f>
        <v>0</v>
      </c>
      <c r="BX24" s="347"/>
      <c r="BY24" s="347"/>
      <c r="BZ24" s="347"/>
      <c r="CA24" s="347"/>
      <c r="CB24" s="347"/>
      <c r="CC24" s="347"/>
      <c r="CD24" s="348"/>
      <c r="CE24" s="345">
        <f>SUM(CE25:CL28)</f>
        <v>0</v>
      </c>
      <c r="CF24" s="343"/>
      <c r="CG24" s="343"/>
      <c r="CH24" s="343"/>
      <c r="CI24" s="343"/>
      <c r="CJ24" s="343"/>
      <c r="CK24" s="343"/>
      <c r="CL24" s="344"/>
      <c r="CM24" s="346">
        <f>SUM(CM25:CT28)</f>
        <v>0</v>
      </c>
      <c r="CN24" s="347"/>
      <c r="CO24" s="347"/>
      <c r="CP24" s="347"/>
      <c r="CQ24" s="347"/>
      <c r="CR24" s="347"/>
      <c r="CS24" s="347"/>
      <c r="CT24" s="348"/>
      <c r="CU24" s="345">
        <f>SUM(CU25:DB28)</f>
        <v>0</v>
      </c>
      <c r="CV24" s="343"/>
      <c r="CW24" s="343"/>
      <c r="CX24" s="343"/>
      <c r="CY24" s="343"/>
      <c r="CZ24" s="343"/>
      <c r="DA24" s="343"/>
      <c r="DB24" s="344"/>
      <c r="DC24" s="345">
        <f>SUM(DC25:DJ28)</f>
        <v>1.6</v>
      </c>
      <c r="DD24" s="343"/>
      <c r="DE24" s="343"/>
      <c r="DF24" s="343"/>
      <c r="DG24" s="343"/>
      <c r="DH24" s="343"/>
      <c r="DI24" s="343"/>
      <c r="DJ24" s="344"/>
      <c r="DK24" s="345">
        <f>DK25+DK26+DK27+DK28</f>
        <v>0</v>
      </c>
      <c r="DL24" s="343"/>
      <c r="DM24" s="343"/>
      <c r="DN24" s="343"/>
      <c r="DO24" s="343"/>
      <c r="DP24" s="343"/>
      <c r="DQ24" s="343"/>
      <c r="DR24" s="343"/>
      <c r="DS24" s="349">
        <f>SUM(DS25:EA28)</f>
        <v>10.596</v>
      </c>
      <c r="DT24" s="350"/>
      <c r="DU24" s="350"/>
      <c r="DV24" s="350"/>
      <c r="DW24" s="350"/>
      <c r="DX24" s="350"/>
      <c r="DY24" s="350"/>
      <c r="DZ24" s="350"/>
      <c r="EA24" s="350"/>
      <c r="EB24" s="350">
        <f>SUM(EB25:EJ28)</f>
        <v>0</v>
      </c>
      <c r="EC24" s="350"/>
      <c r="ED24" s="350"/>
      <c r="EE24" s="350"/>
      <c r="EF24" s="350"/>
      <c r="EG24" s="350"/>
      <c r="EH24" s="350"/>
      <c r="EI24" s="350"/>
      <c r="EJ24" s="351"/>
      <c r="EK24" s="352">
        <f>SUM(EK25:ES28)</f>
        <v>10.596</v>
      </c>
      <c r="EL24" s="353"/>
      <c r="EM24" s="353"/>
      <c r="EN24" s="353"/>
      <c r="EO24" s="353"/>
      <c r="EP24" s="353"/>
      <c r="EQ24" s="353"/>
      <c r="ER24" s="353"/>
      <c r="ES24" s="354"/>
      <c r="ET24" s="352">
        <f>SUM(ET25:FB28)</f>
        <v>0</v>
      </c>
      <c r="EU24" s="353"/>
      <c r="EV24" s="353"/>
      <c r="EW24" s="353"/>
      <c r="EX24" s="353"/>
      <c r="EY24" s="353"/>
      <c r="EZ24" s="353"/>
      <c r="FA24" s="353"/>
      <c r="FB24" s="355"/>
      <c r="FC24" s="340">
        <f>SUM(FC25:FM28)</f>
        <v>-8.995999999999999</v>
      </c>
      <c r="FD24" s="343"/>
      <c r="FE24" s="343"/>
      <c r="FF24" s="343"/>
      <c r="FG24" s="343"/>
      <c r="FH24" s="343"/>
      <c r="FI24" s="343"/>
      <c r="FJ24" s="343"/>
      <c r="FK24" s="343"/>
      <c r="FL24" s="343"/>
      <c r="FM24" s="356"/>
      <c r="FN24" s="341" t="s">
        <v>144</v>
      </c>
      <c r="FO24" s="341"/>
      <c r="FP24" s="341"/>
      <c r="FQ24" s="341"/>
      <c r="FR24" s="341"/>
      <c r="FS24" s="341"/>
      <c r="FT24" s="341"/>
      <c r="FU24" s="341"/>
      <c r="FV24" s="341"/>
      <c r="FW24" s="357"/>
      <c r="FX24" s="358" t="s">
        <v>144</v>
      </c>
      <c r="FY24" s="359"/>
      <c r="FZ24" s="359"/>
      <c r="GA24" s="359"/>
      <c r="GB24" s="359"/>
      <c r="GC24" s="360"/>
      <c r="GD24" s="361" t="s">
        <v>144</v>
      </c>
      <c r="GE24" s="341"/>
      <c r="GF24" s="341"/>
      <c r="GG24" s="341"/>
      <c r="GH24" s="341"/>
      <c r="GI24" s="341"/>
      <c r="GJ24" s="341"/>
      <c r="GK24" s="341"/>
      <c r="GL24" s="341"/>
      <c r="GM24" s="341"/>
      <c r="GN24" s="341"/>
      <c r="GO24" s="357"/>
      <c r="GP24" s="361" t="s">
        <v>144</v>
      </c>
      <c r="GQ24" s="341"/>
      <c r="GR24" s="341"/>
      <c r="GS24" s="341"/>
      <c r="GT24" s="341"/>
      <c r="GU24" s="341"/>
      <c r="GV24" s="341"/>
      <c r="GW24" s="341"/>
      <c r="GX24" s="341"/>
      <c r="GY24" s="341"/>
      <c r="GZ24" s="341"/>
      <c r="HA24" s="357"/>
      <c r="HB24" s="362" t="s">
        <v>411</v>
      </c>
      <c r="HC24" s="363"/>
      <c r="HD24" s="363"/>
      <c r="HE24" s="363"/>
      <c r="HF24" s="363"/>
      <c r="HG24" s="363"/>
      <c r="HH24" s="363"/>
      <c r="HI24" s="363"/>
      <c r="HJ24" s="363"/>
      <c r="HK24" s="363"/>
      <c r="HL24" s="363"/>
      <c r="HM24" s="363"/>
      <c r="HN24" s="363"/>
      <c r="HO24" s="363"/>
      <c r="HP24" s="363"/>
      <c r="HQ24" s="363"/>
      <c r="HR24" s="363"/>
      <c r="HS24" s="363"/>
      <c r="HT24" s="363"/>
      <c r="HU24" s="363"/>
      <c r="HV24" s="363"/>
      <c r="HW24" s="363"/>
      <c r="HX24" s="364"/>
    </row>
    <row r="25" spans="1:232" ht="33.75" customHeight="1">
      <c r="A25" s="89" t="s">
        <v>130</v>
      </c>
      <c r="B25" s="365" t="s">
        <v>345</v>
      </c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7"/>
      <c r="AG25" s="368"/>
      <c r="AH25" s="368"/>
      <c r="AI25" s="368"/>
      <c r="AJ25" s="368"/>
      <c r="AK25" s="368"/>
      <c r="AL25" s="368"/>
      <c r="AM25" s="368"/>
      <c r="AN25" s="368"/>
      <c r="AO25" s="368"/>
      <c r="AP25" s="369"/>
      <c r="AQ25" s="370">
        <v>0.8</v>
      </c>
      <c r="AR25" s="371"/>
      <c r="AS25" s="371"/>
      <c r="AT25" s="371"/>
      <c r="AU25" s="371"/>
      <c r="AV25" s="371"/>
      <c r="AW25" s="371"/>
      <c r="AX25" s="372"/>
      <c r="AY25" s="326">
        <f>BO25+CE25+CU25+DK25</f>
        <v>0</v>
      </c>
      <c r="AZ25" s="320"/>
      <c r="BA25" s="320"/>
      <c r="BB25" s="320"/>
      <c r="BC25" s="320"/>
      <c r="BD25" s="320"/>
      <c r="BE25" s="320"/>
      <c r="BF25" s="322"/>
      <c r="BG25" s="373">
        <v>0</v>
      </c>
      <c r="BH25" s="374"/>
      <c r="BI25" s="374"/>
      <c r="BJ25" s="374"/>
      <c r="BK25" s="374"/>
      <c r="BL25" s="374"/>
      <c r="BM25" s="374"/>
      <c r="BN25" s="375"/>
      <c r="BO25" s="376"/>
      <c r="BP25" s="368"/>
      <c r="BQ25" s="368"/>
      <c r="BR25" s="368"/>
      <c r="BS25" s="368"/>
      <c r="BT25" s="368"/>
      <c r="BU25" s="368"/>
      <c r="BV25" s="377"/>
      <c r="BW25" s="373">
        <v>0</v>
      </c>
      <c r="BX25" s="374"/>
      <c r="BY25" s="374"/>
      <c r="BZ25" s="374"/>
      <c r="CA25" s="374"/>
      <c r="CB25" s="374"/>
      <c r="CC25" s="374"/>
      <c r="CD25" s="375"/>
      <c r="CE25" s="376"/>
      <c r="CF25" s="368"/>
      <c r="CG25" s="368"/>
      <c r="CH25" s="368"/>
      <c r="CI25" s="368"/>
      <c r="CJ25" s="368"/>
      <c r="CK25" s="368"/>
      <c r="CL25" s="377"/>
      <c r="CM25" s="373">
        <v>0</v>
      </c>
      <c r="CN25" s="374"/>
      <c r="CO25" s="374"/>
      <c r="CP25" s="374"/>
      <c r="CQ25" s="374"/>
      <c r="CR25" s="374"/>
      <c r="CS25" s="374"/>
      <c r="CT25" s="375"/>
      <c r="CU25" s="376"/>
      <c r="CV25" s="368"/>
      <c r="CW25" s="368"/>
      <c r="CX25" s="368"/>
      <c r="CY25" s="368"/>
      <c r="CZ25" s="368"/>
      <c r="DA25" s="368"/>
      <c r="DB25" s="377"/>
      <c r="DC25" s="378">
        <v>0.8</v>
      </c>
      <c r="DD25" s="371"/>
      <c r="DE25" s="371"/>
      <c r="DF25" s="371"/>
      <c r="DG25" s="371"/>
      <c r="DH25" s="371"/>
      <c r="DI25" s="371"/>
      <c r="DJ25" s="372"/>
      <c r="DK25" s="379"/>
      <c r="DL25" s="380"/>
      <c r="DM25" s="380"/>
      <c r="DN25" s="380"/>
      <c r="DO25" s="380"/>
      <c r="DP25" s="380"/>
      <c r="DQ25" s="380"/>
      <c r="DR25" s="380"/>
      <c r="DS25" s="327">
        <f>AY25</f>
        <v>0</v>
      </c>
      <c r="DT25" s="328"/>
      <c r="DU25" s="328"/>
      <c r="DV25" s="328"/>
      <c r="DW25" s="328"/>
      <c r="DX25" s="328"/>
      <c r="DY25" s="328"/>
      <c r="DZ25" s="328"/>
      <c r="EA25" s="328"/>
      <c r="EB25" s="328"/>
      <c r="EC25" s="328"/>
      <c r="ED25" s="328"/>
      <c r="EE25" s="328"/>
      <c r="EF25" s="328"/>
      <c r="EG25" s="328"/>
      <c r="EH25" s="328"/>
      <c r="EI25" s="328"/>
      <c r="EJ25" s="329"/>
      <c r="EK25" s="319">
        <f>DS25</f>
        <v>0</v>
      </c>
      <c r="EL25" s="320"/>
      <c r="EM25" s="320"/>
      <c r="EN25" s="320"/>
      <c r="EO25" s="320"/>
      <c r="EP25" s="320"/>
      <c r="EQ25" s="320"/>
      <c r="ER25" s="320"/>
      <c r="ES25" s="322"/>
      <c r="ET25" s="326"/>
      <c r="EU25" s="320"/>
      <c r="EV25" s="320"/>
      <c r="EW25" s="320"/>
      <c r="EX25" s="320"/>
      <c r="EY25" s="320"/>
      <c r="EZ25" s="320"/>
      <c r="FA25" s="320"/>
      <c r="FB25" s="321"/>
      <c r="FC25" s="337">
        <f>AQ25-AY25</f>
        <v>0.8</v>
      </c>
      <c r="FD25" s="320"/>
      <c r="FE25" s="320"/>
      <c r="FF25" s="320"/>
      <c r="FG25" s="320"/>
      <c r="FH25" s="320"/>
      <c r="FI25" s="320"/>
      <c r="FJ25" s="320"/>
      <c r="FK25" s="320"/>
      <c r="FL25" s="320"/>
      <c r="FM25" s="321"/>
      <c r="FN25" s="320" t="s">
        <v>144</v>
      </c>
      <c r="FO25" s="320"/>
      <c r="FP25" s="320"/>
      <c r="FQ25" s="320"/>
      <c r="FR25" s="320"/>
      <c r="FS25" s="320"/>
      <c r="FT25" s="320"/>
      <c r="FU25" s="320"/>
      <c r="FV25" s="320"/>
      <c r="FW25" s="322"/>
      <c r="FX25" s="330" t="s">
        <v>144</v>
      </c>
      <c r="FY25" s="331"/>
      <c r="FZ25" s="331"/>
      <c r="GA25" s="331"/>
      <c r="GB25" s="331"/>
      <c r="GC25" s="332"/>
      <c r="GD25" s="326" t="s">
        <v>144</v>
      </c>
      <c r="GE25" s="320"/>
      <c r="GF25" s="320"/>
      <c r="GG25" s="320"/>
      <c r="GH25" s="320"/>
      <c r="GI25" s="320"/>
      <c r="GJ25" s="320"/>
      <c r="GK25" s="320"/>
      <c r="GL25" s="320"/>
      <c r="GM25" s="320"/>
      <c r="GN25" s="320"/>
      <c r="GO25" s="322"/>
      <c r="GP25" s="326" t="s">
        <v>144</v>
      </c>
      <c r="GQ25" s="320"/>
      <c r="GR25" s="320"/>
      <c r="GS25" s="320"/>
      <c r="GT25" s="320"/>
      <c r="GU25" s="320"/>
      <c r="GV25" s="320"/>
      <c r="GW25" s="320"/>
      <c r="GX25" s="320"/>
      <c r="GY25" s="320"/>
      <c r="GZ25" s="320"/>
      <c r="HA25" s="322"/>
      <c r="HB25" s="406" t="s">
        <v>399</v>
      </c>
      <c r="HC25" s="407"/>
      <c r="HD25" s="407"/>
      <c r="HE25" s="407"/>
      <c r="HF25" s="407"/>
      <c r="HG25" s="407"/>
      <c r="HH25" s="407"/>
      <c r="HI25" s="407"/>
      <c r="HJ25" s="407"/>
      <c r="HK25" s="407"/>
      <c r="HL25" s="407"/>
      <c r="HM25" s="407"/>
      <c r="HN25" s="407"/>
      <c r="HO25" s="407"/>
      <c r="HP25" s="407"/>
      <c r="HQ25" s="407"/>
      <c r="HR25" s="407"/>
      <c r="HS25" s="407"/>
      <c r="HT25" s="407"/>
      <c r="HU25" s="407"/>
      <c r="HV25" s="407"/>
      <c r="HW25" s="407"/>
      <c r="HX25" s="408"/>
    </row>
    <row r="26" spans="1:232" ht="39" customHeight="1">
      <c r="A26" s="90" t="s">
        <v>187</v>
      </c>
      <c r="B26" s="409" t="s">
        <v>188</v>
      </c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410"/>
      <c r="Y26" s="410"/>
      <c r="Z26" s="410"/>
      <c r="AA26" s="410"/>
      <c r="AB26" s="410"/>
      <c r="AC26" s="410"/>
      <c r="AD26" s="410"/>
      <c r="AE26" s="410"/>
      <c r="AF26" s="370">
        <v>7.17</v>
      </c>
      <c r="AG26" s="371"/>
      <c r="AH26" s="371"/>
      <c r="AI26" s="371"/>
      <c r="AJ26" s="371"/>
      <c r="AK26" s="371"/>
      <c r="AL26" s="371"/>
      <c r="AM26" s="371"/>
      <c r="AN26" s="371"/>
      <c r="AO26" s="371"/>
      <c r="AP26" s="411"/>
      <c r="AQ26" s="333">
        <v>0</v>
      </c>
      <c r="AR26" s="334"/>
      <c r="AS26" s="334"/>
      <c r="AT26" s="334"/>
      <c r="AU26" s="334"/>
      <c r="AV26" s="334"/>
      <c r="AW26" s="334"/>
      <c r="AX26" s="335"/>
      <c r="AY26" s="326">
        <f>BO26+CE26+CU26+DK26</f>
        <v>5.588</v>
      </c>
      <c r="AZ26" s="320"/>
      <c r="BA26" s="320"/>
      <c r="BB26" s="320"/>
      <c r="BC26" s="320"/>
      <c r="BD26" s="320"/>
      <c r="BE26" s="320"/>
      <c r="BF26" s="322"/>
      <c r="BG26" s="336">
        <v>0</v>
      </c>
      <c r="BH26" s="334"/>
      <c r="BI26" s="334"/>
      <c r="BJ26" s="334"/>
      <c r="BK26" s="334"/>
      <c r="BL26" s="334"/>
      <c r="BM26" s="334"/>
      <c r="BN26" s="335"/>
      <c r="BO26" s="326">
        <v>5.588</v>
      </c>
      <c r="BP26" s="320"/>
      <c r="BQ26" s="320"/>
      <c r="BR26" s="320"/>
      <c r="BS26" s="320"/>
      <c r="BT26" s="320"/>
      <c r="BU26" s="320"/>
      <c r="BV26" s="322"/>
      <c r="BW26" s="336">
        <v>0</v>
      </c>
      <c r="BX26" s="334"/>
      <c r="BY26" s="334"/>
      <c r="BZ26" s="334"/>
      <c r="CA26" s="334"/>
      <c r="CB26" s="334"/>
      <c r="CC26" s="334"/>
      <c r="CD26" s="335"/>
      <c r="CE26" s="326"/>
      <c r="CF26" s="320"/>
      <c r="CG26" s="320"/>
      <c r="CH26" s="320"/>
      <c r="CI26" s="320"/>
      <c r="CJ26" s="320"/>
      <c r="CK26" s="320"/>
      <c r="CL26" s="322"/>
      <c r="CM26" s="336">
        <v>0</v>
      </c>
      <c r="CN26" s="334"/>
      <c r="CO26" s="334"/>
      <c r="CP26" s="334"/>
      <c r="CQ26" s="334"/>
      <c r="CR26" s="334"/>
      <c r="CS26" s="334"/>
      <c r="CT26" s="335"/>
      <c r="CU26" s="326"/>
      <c r="CV26" s="320"/>
      <c r="CW26" s="320"/>
      <c r="CX26" s="320"/>
      <c r="CY26" s="320"/>
      <c r="CZ26" s="320"/>
      <c r="DA26" s="320"/>
      <c r="DB26" s="322"/>
      <c r="DC26" s="336">
        <v>0</v>
      </c>
      <c r="DD26" s="334"/>
      <c r="DE26" s="334"/>
      <c r="DF26" s="334"/>
      <c r="DG26" s="334"/>
      <c r="DH26" s="334"/>
      <c r="DI26" s="334"/>
      <c r="DJ26" s="335"/>
      <c r="DK26" s="326"/>
      <c r="DL26" s="320"/>
      <c r="DM26" s="320"/>
      <c r="DN26" s="320"/>
      <c r="DO26" s="320"/>
      <c r="DP26" s="320"/>
      <c r="DQ26" s="320"/>
      <c r="DR26" s="320"/>
      <c r="DS26" s="327">
        <f>AY26</f>
        <v>5.588</v>
      </c>
      <c r="DT26" s="328"/>
      <c r="DU26" s="328"/>
      <c r="DV26" s="328"/>
      <c r="DW26" s="328"/>
      <c r="DX26" s="328"/>
      <c r="DY26" s="328"/>
      <c r="DZ26" s="328"/>
      <c r="EA26" s="328"/>
      <c r="EB26" s="328"/>
      <c r="EC26" s="328"/>
      <c r="ED26" s="328"/>
      <c r="EE26" s="328"/>
      <c r="EF26" s="328"/>
      <c r="EG26" s="328"/>
      <c r="EH26" s="328"/>
      <c r="EI26" s="328"/>
      <c r="EJ26" s="329"/>
      <c r="EK26" s="319">
        <f>DS26</f>
        <v>5.588</v>
      </c>
      <c r="EL26" s="320"/>
      <c r="EM26" s="320"/>
      <c r="EN26" s="320"/>
      <c r="EO26" s="320"/>
      <c r="EP26" s="320"/>
      <c r="EQ26" s="320"/>
      <c r="ER26" s="320"/>
      <c r="ES26" s="322"/>
      <c r="ET26" s="326"/>
      <c r="EU26" s="320"/>
      <c r="EV26" s="320"/>
      <c r="EW26" s="320"/>
      <c r="EX26" s="320"/>
      <c r="EY26" s="320"/>
      <c r="EZ26" s="320"/>
      <c r="FA26" s="320"/>
      <c r="FB26" s="321"/>
      <c r="FC26" s="337">
        <f>AQ26-AY26</f>
        <v>-5.588</v>
      </c>
      <c r="FD26" s="324"/>
      <c r="FE26" s="324"/>
      <c r="FF26" s="324"/>
      <c r="FG26" s="324"/>
      <c r="FH26" s="324"/>
      <c r="FI26" s="324"/>
      <c r="FJ26" s="324"/>
      <c r="FK26" s="324"/>
      <c r="FL26" s="324"/>
      <c r="FM26" s="412"/>
      <c r="FN26" s="320" t="s">
        <v>144</v>
      </c>
      <c r="FO26" s="320"/>
      <c r="FP26" s="320"/>
      <c r="FQ26" s="320"/>
      <c r="FR26" s="320"/>
      <c r="FS26" s="320"/>
      <c r="FT26" s="320"/>
      <c r="FU26" s="320"/>
      <c r="FV26" s="320"/>
      <c r="FW26" s="322"/>
      <c r="FX26" s="330" t="s">
        <v>144</v>
      </c>
      <c r="FY26" s="331"/>
      <c r="FZ26" s="331"/>
      <c r="GA26" s="331"/>
      <c r="GB26" s="331"/>
      <c r="GC26" s="332"/>
      <c r="GD26" s="326" t="s">
        <v>144</v>
      </c>
      <c r="GE26" s="320"/>
      <c r="GF26" s="320"/>
      <c r="GG26" s="320"/>
      <c r="GH26" s="320"/>
      <c r="GI26" s="320"/>
      <c r="GJ26" s="320"/>
      <c r="GK26" s="320"/>
      <c r="GL26" s="320"/>
      <c r="GM26" s="320"/>
      <c r="GN26" s="320"/>
      <c r="GO26" s="322"/>
      <c r="GP26" s="326" t="s">
        <v>144</v>
      </c>
      <c r="GQ26" s="320"/>
      <c r="GR26" s="320"/>
      <c r="GS26" s="320"/>
      <c r="GT26" s="320"/>
      <c r="GU26" s="320"/>
      <c r="GV26" s="320"/>
      <c r="GW26" s="320"/>
      <c r="GX26" s="320"/>
      <c r="GY26" s="320"/>
      <c r="GZ26" s="320"/>
      <c r="HA26" s="322"/>
      <c r="HB26" s="381" t="s">
        <v>418</v>
      </c>
      <c r="HC26" s="382"/>
      <c r="HD26" s="382"/>
      <c r="HE26" s="382"/>
      <c r="HF26" s="382"/>
      <c r="HG26" s="382"/>
      <c r="HH26" s="382"/>
      <c r="HI26" s="382"/>
      <c r="HJ26" s="382"/>
      <c r="HK26" s="382"/>
      <c r="HL26" s="382"/>
      <c r="HM26" s="382"/>
      <c r="HN26" s="382"/>
      <c r="HO26" s="382"/>
      <c r="HP26" s="382"/>
      <c r="HQ26" s="382"/>
      <c r="HR26" s="382"/>
      <c r="HS26" s="382"/>
      <c r="HT26" s="382"/>
      <c r="HU26" s="382"/>
      <c r="HV26" s="382"/>
      <c r="HW26" s="382"/>
      <c r="HX26" s="383"/>
    </row>
    <row r="27" spans="1:232" ht="42" customHeight="1">
      <c r="A27" s="91" t="s">
        <v>189</v>
      </c>
      <c r="B27" s="413" t="s">
        <v>190</v>
      </c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370">
        <v>7.17</v>
      </c>
      <c r="AG27" s="371"/>
      <c r="AH27" s="371"/>
      <c r="AI27" s="371"/>
      <c r="AJ27" s="371"/>
      <c r="AK27" s="371"/>
      <c r="AL27" s="371"/>
      <c r="AM27" s="371"/>
      <c r="AN27" s="371"/>
      <c r="AO27" s="371"/>
      <c r="AP27" s="411"/>
      <c r="AQ27" s="333">
        <v>0</v>
      </c>
      <c r="AR27" s="334"/>
      <c r="AS27" s="334"/>
      <c r="AT27" s="334"/>
      <c r="AU27" s="334"/>
      <c r="AV27" s="334"/>
      <c r="AW27" s="334"/>
      <c r="AX27" s="335"/>
      <c r="AY27" s="326">
        <f>BO27+CE27+CU27+DK27</f>
        <v>5.008</v>
      </c>
      <c r="AZ27" s="320"/>
      <c r="BA27" s="320"/>
      <c r="BB27" s="320"/>
      <c r="BC27" s="320"/>
      <c r="BD27" s="320"/>
      <c r="BE27" s="320"/>
      <c r="BF27" s="322"/>
      <c r="BG27" s="336">
        <v>0</v>
      </c>
      <c r="BH27" s="334"/>
      <c r="BI27" s="334"/>
      <c r="BJ27" s="334"/>
      <c r="BK27" s="334"/>
      <c r="BL27" s="334"/>
      <c r="BM27" s="334"/>
      <c r="BN27" s="335"/>
      <c r="BO27" s="326">
        <v>5.008</v>
      </c>
      <c r="BP27" s="320"/>
      <c r="BQ27" s="320"/>
      <c r="BR27" s="320"/>
      <c r="BS27" s="320"/>
      <c r="BT27" s="320"/>
      <c r="BU27" s="320"/>
      <c r="BV27" s="322"/>
      <c r="BW27" s="336">
        <v>0</v>
      </c>
      <c r="BX27" s="334"/>
      <c r="BY27" s="334"/>
      <c r="BZ27" s="334"/>
      <c r="CA27" s="334"/>
      <c r="CB27" s="334"/>
      <c r="CC27" s="334"/>
      <c r="CD27" s="335"/>
      <c r="CE27" s="326"/>
      <c r="CF27" s="320"/>
      <c r="CG27" s="320"/>
      <c r="CH27" s="320"/>
      <c r="CI27" s="320"/>
      <c r="CJ27" s="320"/>
      <c r="CK27" s="320"/>
      <c r="CL27" s="322"/>
      <c r="CM27" s="336">
        <v>0</v>
      </c>
      <c r="CN27" s="334"/>
      <c r="CO27" s="334"/>
      <c r="CP27" s="334"/>
      <c r="CQ27" s="334"/>
      <c r="CR27" s="334"/>
      <c r="CS27" s="334"/>
      <c r="CT27" s="335"/>
      <c r="CU27" s="326"/>
      <c r="CV27" s="320"/>
      <c r="CW27" s="320"/>
      <c r="CX27" s="320"/>
      <c r="CY27" s="320"/>
      <c r="CZ27" s="320"/>
      <c r="DA27" s="320"/>
      <c r="DB27" s="322"/>
      <c r="DC27" s="336">
        <v>0</v>
      </c>
      <c r="DD27" s="334"/>
      <c r="DE27" s="334"/>
      <c r="DF27" s="334"/>
      <c r="DG27" s="334"/>
      <c r="DH27" s="334"/>
      <c r="DI27" s="334"/>
      <c r="DJ27" s="335"/>
      <c r="DK27" s="326"/>
      <c r="DL27" s="320"/>
      <c r="DM27" s="320"/>
      <c r="DN27" s="320"/>
      <c r="DO27" s="320"/>
      <c r="DP27" s="320"/>
      <c r="DQ27" s="320"/>
      <c r="DR27" s="320"/>
      <c r="DS27" s="327">
        <f>AY27</f>
        <v>5.008</v>
      </c>
      <c r="DT27" s="328"/>
      <c r="DU27" s="328"/>
      <c r="DV27" s="328"/>
      <c r="DW27" s="328"/>
      <c r="DX27" s="328"/>
      <c r="DY27" s="328"/>
      <c r="DZ27" s="328"/>
      <c r="EA27" s="328"/>
      <c r="EB27" s="328"/>
      <c r="EC27" s="328"/>
      <c r="ED27" s="328"/>
      <c r="EE27" s="328"/>
      <c r="EF27" s="328"/>
      <c r="EG27" s="328"/>
      <c r="EH27" s="328"/>
      <c r="EI27" s="328"/>
      <c r="EJ27" s="329"/>
      <c r="EK27" s="319">
        <f>DS27</f>
        <v>5.008</v>
      </c>
      <c r="EL27" s="320"/>
      <c r="EM27" s="320"/>
      <c r="EN27" s="320"/>
      <c r="EO27" s="320"/>
      <c r="EP27" s="320"/>
      <c r="EQ27" s="320"/>
      <c r="ER27" s="320"/>
      <c r="ES27" s="322"/>
      <c r="ET27" s="326"/>
      <c r="EU27" s="320"/>
      <c r="EV27" s="320"/>
      <c r="EW27" s="320"/>
      <c r="EX27" s="320"/>
      <c r="EY27" s="320"/>
      <c r="EZ27" s="320"/>
      <c r="FA27" s="320"/>
      <c r="FB27" s="321"/>
      <c r="FC27" s="337">
        <f>AQ27-AY27</f>
        <v>-5.008</v>
      </c>
      <c r="FD27" s="324"/>
      <c r="FE27" s="324"/>
      <c r="FF27" s="324"/>
      <c r="FG27" s="324"/>
      <c r="FH27" s="324"/>
      <c r="FI27" s="324"/>
      <c r="FJ27" s="324"/>
      <c r="FK27" s="324"/>
      <c r="FL27" s="324"/>
      <c r="FM27" s="412"/>
      <c r="FN27" s="320" t="s">
        <v>144</v>
      </c>
      <c r="FO27" s="320"/>
      <c r="FP27" s="320"/>
      <c r="FQ27" s="320"/>
      <c r="FR27" s="320"/>
      <c r="FS27" s="320"/>
      <c r="FT27" s="320"/>
      <c r="FU27" s="320"/>
      <c r="FV27" s="320"/>
      <c r="FW27" s="322"/>
      <c r="FX27" s="330" t="s">
        <v>144</v>
      </c>
      <c r="FY27" s="331"/>
      <c r="FZ27" s="331"/>
      <c r="GA27" s="331"/>
      <c r="GB27" s="331"/>
      <c r="GC27" s="332"/>
      <c r="GD27" s="326" t="s">
        <v>144</v>
      </c>
      <c r="GE27" s="320"/>
      <c r="GF27" s="320"/>
      <c r="GG27" s="320"/>
      <c r="GH27" s="320"/>
      <c r="GI27" s="320"/>
      <c r="GJ27" s="320"/>
      <c r="GK27" s="320"/>
      <c r="GL27" s="320"/>
      <c r="GM27" s="320"/>
      <c r="GN27" s="320"/>
      <c r="GO27" s="322"/>
      <c r="GP27" s="326" t="s">
        <v>144</v>
      </c>
      <c r="GQ27" s="320"/>
      <c r="GR27" s="320"/>
      <c r="GS27" s="320"/>
      <c r="GT27" s="320"/>
      <c r="GU27" s="320"/>
      <c r="GV27" s="320"/>
      <c r="GW27" s="320"/>
      <c r="GX27" s="320"/>
      <c r="GY27" s="320"/>
      <c r="GZ27" s="320"/>
      <c r="HA27" s="322"/>
      <c r="HB27" s="381" t="s">
        <v>418</v>
      </c>
      <c r="HC27" s="382"/>
      <c r="HD27" s="382"/>
      <c r="HE27" s="382"/>
      <c r="HF27" s="382"/>
      <c r="HG27" s="382"/>
      <c r="HH27" s="382"/>
      <c r="HI27" s="382"/>
      <c r="HJ27" s="382"/>
      <c r="HK27" s="382"/>
      <c r="HL27" s="382"/>
      <c r="HM27" s="382"/>
      <c r="HN27" s="382"/>
      <c r="HO27" s="382"/>
      <c r="HP27" s="382"/>
      <c r="HQ27" s="382"/>
      <c r="HR27" s="382"/>
      <c r="HS27" s="382"/>
      <c r="HT27" s="382"/>
      <c r="HU27" s="382"/>
      <c r="HV27" s="382"/>
      <c r="HW27" s="382"/>
      <c r="HX27" s="383"/>
    </row>
    <row r="28" spans="1:232" ht="28.5" customHeight="1">
      <c r="A28" s="89" t="s">
        <v>131</v>
      </c>
      <c r="B28" s="365" t="s">
        <v>346</v>
      </c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7"/>
      <c r="AG28" s="368"/>
      <c r="AH28" s="368"/>
      <c r="AI28" s="368"/>
      <c r="AJ28" s="368"/>
      <c r="AK28" s="368"/>
      <c r="AL28" s="368"/>
      <c r="AM28" s="368"/>
      <c r="AN28" s="368"/>
      <c r="AO28" s="368"/>
      <c r="AP28" s="369"/>
      <c r="AQ28" s="370">
        <v>0.8</v>
      </c>
      <c r="AR28" s="371"/>
      <c r="AS28" s="371"/>
      <c r="AT28" s="371"/>
      <c r="AU28" s="371"/>
      <c r="AV28" s="371"/>
      <c r="AW28" s="371"/>
      <c r="AX28" s="372"/>
      <c r="AY28" s="326">
        <f>BO28+CE28+CU28+DK28</f>
        <v>0</v>
      </c>
      <c r="AZ28" s="320"/>
      <c r="BA28" s="320"/>
      <c r="BB28" s="320"/>
      <c r="BC28" s="320"/>
      <c r="BD28" s="320"/>
      <c r="BE28" s="320"/>
      <c r="BF28" s="322"/>
      <c r="BG28" s="373">
        <v>0</v>
      </c>
      <c r="BH28" s="374"/>
      <c r="BI28" s="374"/>
      <c r="BJ28" s="374"/>
      <c r="BK28" s="374"/>
      <c r="BL28" s="374"/>
      <c r="BM28" s="374"/>
      <c r="BN28" s="375"/>
      <c r="BO28" s="376"/>
      <c r="BP28" s="368"/>
      <c r="BQ28" s="368"/>
      <c r="BR28" s="368"/>
      <c r="BS28" s="368"/>
      <c r="BT28" s="368"/>
      <c r="BU28" s="368"/>
      <c r="BV28" s="377"/>
      <c r="BW28" s="373">
        <v>0</v>
      </c>
      <c r="BX28" s="374"/>
      <c r="BY28" s="374"/>
      <c r="BZ28" s="374"/>
      <c r="CA28" s="374"/>
      <c r="CB28" s="374"/>
      <c r="CC28" s="374"/>
      <c r="CD28" s="375"/>
      <c r="CE28" s="376"/>
      <c r="CF28" s="368"/>
      <c r="CG28" s="368"/>
      <c r="CH28" s="368"/>
      <c r="CI28" s="368"/>
      <c r="CJ28" s="368"/>
      <c r="CK28" s="368"/>
      <c r="CL28" s="377"/>
      <c r="CM28" s="373">
        <v>0</v>
      </c>
      <c r="CN28" s="374"/>
      <c r="CO28" s="374"/>
      <c r="CP28" s="374"/>
      <c r="CQ28" s="374"/>
      <c r="CR28" s="374"/>
      <c r="CS28" s="374"/>
      <c r="CT28" s="375"/>
      <c r="CU28" s="376"/>
      <c r="CV28" s="368"/>
      <c r="CW28" s="368"/>
      <c r="CX28" s="368"/>
      <c r="CY28" s="368"/>
      <c r="CZ28" s="368"/>
      <c r="DA28" s="368"/>
      <c r="DB28" s="377"/>
      <c r="DC28" s="378">
        <v>0.8</v>
      </c>
      <c r="DD28" s="371"/>
      <c r="DE28" s="371"/>
      <c r="DF28" s="371"/>
      <c r="DG28" s="371"/>
      <c r="DH28" s="371"/>
      <c r="DI28" s="371"/>
      <c r="DJ28" s="372"/>
      <c r="DK28" s="379"/>
      <c r="DL28" s="380"/>
      <c r="DM28" s="380"/>
      <c r="DN28" s="380"/>
      <c r="DO28" s="380"/>
      <c r="DP28" s="380"/>
      <c r="DQ28" s="380"/>
      <c r="DR28" s="380"/>
      <c r="DS28" s="327">
        <f>AY28</f>
        <v>0</v>
      </c>
      <c r="DT28" s="328"/>
      <c r="DU28" s="328"/>
      <c r="DV28" s="328"/>
      <c r="DW28" s="328"/>
      <c r="DX28" s="328"/>
      <c r="DY28" s="328"/>
      <c r="DZ28" s="328"/>
      <c r="EA28" s="328"/>
      <c r="EB28" s="328"/>
      <c r="EC28" s="328"/>
      <c r="ED28" s="328"/>
      <c r="EE28" s="328"/>
      <c r="EF28" s="328"/>
      <c r="EG28" s="328"/>
      <c r="EH28" s="328"/>
      <c r="EI28" s="328"/>
      <c r="EJ28" s="329"/>
      <c r="EK28" s="319">
        <f>DS28</f>
        <v>0</v>
      </c>
      <c r="EL28" s="320"/>
      <c r="EM28" s="320"/>
      <c r="EN28" s="320"/>
      <c r="EO28" s="320"/>
      <c r="EP28" s="320"/>
      <c r="EQ28" s="320"/>
      <c r="ER28" s="320"/>
      <c r="ES28" s="322"/>
      <c r="ET28" s="326"/>
      <c r="EU28" s="320"/>
      <c r="EV28" s="320"/>
      <c r="EW28" s="320"/>
      <c r="EX28" s="320"/>
      <c r="EY28" s="320"/>
      <c r="EZ28" s="320"/>
      <c r="FA28" s="320"/>
      <c r="FB28" s="321"/>
      <c r="FC28" s="337">
        <f>AQ28-AY28</f>
        <v>0.8</v>
      </c>
      <c r="FD28" s="320"/>
      <c r="FE28" s="320"/>
      <c r="FF28" s="320"/>
      <c r="FG28" s="320"/>
      <c r="FH28" s="320"/>
      <c r="FI28" s="320"/>
      <c r="FJ28" s="320"/>
      <c r="FK28" s="320"/>
      <c r="FL28" s="320"/>
      <c r="FM28" s="321"/>
      <c r="FN28" s="320" t="s">
        <v>144</v>
      </c>
      <c r="FO28" s="320"/>
      <c r="FP28" s="320"/>
      <c r="FQ28" s="320"/>
      <c r="FR28" s="320"/>
      <c r="FS28" s="320"/>
      <c r="FT28" s="320"/>
      <c r="FU28" s="320"/>
      <c r="FV28" s="320"/>
      <c r="FW28" s="322"/>
      <c r="FX28" s="330" t="s">
        <v>144</v>
      </c>
      <c r="FY28" s="331"/>
      <c r="FZ28" s="331"/>
      <c r="GA28" s="331"/>
      <c r="GB28" s="331"/>
      <c r="GC28" s="332"/>
      <c r="GD28" s="326" t="s">
        <v>144</v>
      </c>
      <c r="GE28" s="320"/>
      <c r="GF28" s="320"/>
      <c r="GG28" s="320"/>
      <c r="GH28" s="320"/>
      <c r="GI28" s="320"/>
      <c r="GJ28" s="320"/>
      <c r="GK28" s="320"/>
      <c r="GL28" s="320"/>
      <c r="GM28" s="320"/>
      <c r="GN28" s="320"/>
      <c r="GO28" s="322"/>
      <c r="GP28" s="326" t="s">
        <v>144</v>
      </c>
      <c r="GQ28" s="320"/>
      <c r="GR28" s="320"/>
      <c r="GS28" s="320"/>
      <c r="GT28" s="320"/>
      <c r="GU28" s="320"/>
      <c r="GV28" s="320"/>
      <c r="GW28" s="320"/>
      <c r="GX28" s="320"/>
      <c r="GY28" s="320"/>
      <c r="GZ28" s="320"/>
      <c r="HA28" s="322"/>
      <c r="HB28" s="406" t="s">
        <v>399</v>
      </c>
      <c r="HC28" s="407"/>
      <c r="HD28" s="407"/>
      <c r="HE28" s="407"/>
      <c r="HF28" s="407"/>
      <c r="HG28" s="407"/>
      <c r="HH28" s="407"/>
      <c r="HI28" s="407"/>
      <c r="HJ28" s="407"/>
      <c r="HK28" s="407"/>
      <c r="HL28" s="407"/>
      <c r="HM28" s="407"/>
      <c r="HN28" s="407"/>
      <c r="HO28" s="407"/>
      <c r="HP28" s="407"/>
      <c r="HQ28" s="407"/>
      <c r="HR28" s="407"/>
      <c r="HS28" s="407"/>
      <c r="HT28" s="407"/>
      <c r="HU28" s="407"/>
      <c r="HV28" s="407"/>
      <c r="HW28" s="407"/>
      <c r="HX28" s="408"/>
    </row>
    <row r="29" spans="1:232" ht="24.75" customHeight="1">
      <c r="A29" s="97" t="s">
        <v>332</v>
      </c>
      <c r="B29" s="415" t="s">
        <v>129</v>
      </c>
      <c r="C29" s="416"/>
      <c r="D29" s="416"/>
      <c r="E29" s="416"/>
      <c r="F29" s="416"/>
      <c r="G29" s="416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6"/>
      <c r="U29" s="416"/>
      <c r="V29" s="416"/>
      <c r="W29" s="416"/>
      <c r="X29" s="416"/>
      <c r="Y29" s="416"/>
      <c r="Z29" s="416"/>
      <c r="AA29" s="416"/>
      <c r="AB29" s="416"/>
      <c r="AC29" s="416"/>
      <c r="AD29" s="416"/>
      <c r="AE29" s="416"/>
      <c r="AF29" s="340">
        <f>SUM(AF30:AP56)</f>
        <v>21.667</v>
      </c>
      <c r="AG29" s="341"/>
      <c r="AH29" s="341"/>
      <c r="AI29" s="341"/>
      <c r="AJ29" s="341"/>
      <c r="AK29" s="341"/>
      <c r="AL29" s="341"/>
      <c r="AM29" s="341"/>
      <c r="AN29" s="341"/>
      <c r="AO29" s="341"/>
      <c r="AP29" s="342"/>
      <c r="AQ29" s="340">
        <f>SUM(AQ30:AX56)</f>
        <v>27.449999999999996</v>
      </c>
      <c r="AR29" s="341"/>
      <c r="AS29" s="341"/>
      <c r="AT29" s="341"/>
      <c r="AU29" s="341"/>
      <c r="AV29" s="341"/>
      <c r="AW29" s="341"/>
      <c r="AX29" s="357"/>
      <c r="AY29" s="345">
        <f>SUM(AY30:BF56)</f>
        <v>5.864</v>
      </c>
      <c r="AZ29" s="341"/>
      <c r="BA29" s="341"/>
      <c r="BB29" s="341"/>
      <c r="BC29" s="341"/>
      <c r="BD29" s="341"/>
      <c r="BE29" s="341"/>
      <c r="BF29" s="357"/>
      <c r="BG29" s="345">
        <f>SUM(BG30:BN56)</f>
        <v>0</v>
      </c>
      <c r="BH29" s="341"/>
      <c r="BI29" s="341"/>
      <c r="BJ29" s="341"/>
      <c r="BK29" s="341"/>
      <c r="BL29" s="341"/>
      <c r="BM29" s="341"/>
      <c r="BN29" s="357"/>
      <c r="BO29" s="345">
        <f>SUM(BO30:BV56)</f>
        <v>0</v>
      </c>
      <c r="BP29" s="341"/>
      <c r="BQ29" s="341"/>
      <c r="BR29" s="341"/>
      <c r="BS29" s="341"/>
      <c r="BT29" s="341"/>
      <c r="BU29" s="341"/>
      <c r="BV29" s="357"/>
      <c r="BW29" s="345">
        <f>SUM(BW30:CD56)</f>
        <v>0</v>
      </c>
      <c r="BX29" s="341"/>
      <c r="BY29" s="341"/>
      <c r="BZ29" s="341"/>
      <c r="CA29" s="341"/>
      <c r="CB29" s="341"/>
      <c r="CC29" s="341"/>
      <c r="CD29" s="357"/>
      <c r="CE29" s="345">
        <f>SUM(CE30:CL56)</f>
        <v>5.864</v>
      </c>
      <c r="CF29" s="341"/>
      <c r="CG29" s="341"/>
      <c r="CH29" s="341"/>
      <c r="CI29" s="341"/>
      <c r="CJ29" s="341"/>
      <c r="CK29" s="341"/>
      <c r="CL29" s="357"/>
      <c r="CM29" s="345">
        <f>SUM(CM30:CT56)</f>
        <v>19.669999999999998</v>
      </c>
      <c r="CN29" s="341"/>
      <c r="CO29" s="341"/>
      <c r="CP29" s="341"/>
      <c r="CQ29" s="341"/>
      <c r="CR29" s="341"/>
      <c r="CS29" s="341"/>
      <c r="CT29" s="357"/>
      <c r="CU29" s="345">
        <f>SUM(CU30:DB56)</f>
        <v>0</v>
      </c>
      <c r="CV29" s="341"/>
      <c r="CW29" s="341"/>
      <c r="CX29" s="341"/>
      <c r="CY29" s="341"/>
      <c r="CZ29" s="341"/>
      <c r="DA29" s="341"/>
      <c r="DB29" s="357"/>
      <c r="DC29" s="345">
        <f>SUM(DC30:DJ56)</f>
        <v>7.78</v>
      </c>
      <c r="DD29" s="341"/>
      <c r="DE29" s="341"/>
      <c r="DF29" s="341"/>
      <c r="DG29" s="341"/>
      <c r="DH29" s="341"/>
      <c r="DI29" s="341"/>
      <c r="DJ29" s="357"/>
      <c r="DK29" s="345">
        <f>SUM(DK30:DR56)</f>
        <v>0</v>
      </c>
      <c r="DL29" s="341"/>
      <c r="DM29" s="341"/>
      <c r="DN29" s="341"/>
      <c r="DO29" s="341"/>
      <c r="DP29" s="341"/>
      <c r="DQ29" s="341"/>
      <c r="DR29" s="341"/>
      <c r="DS29" s="417">
        <f>SUM(DS30:EA56)</f>
        <v>5.864</v>
      </c>
      <c r="DT29" s="418"/>
      <c r="DU29" s="418"/>
      <c r="DV29" s="418"/>
      <c r="DW29" s="418"/>
      <c r="DX29" s="418"/>
      <c r="DY29" s="418"/>
      <c r="DZ29" s="418"/>
      <c r="EA29" s="418"/>
      <c r="EB29" s="419">
        <f>SUM(EB30:EJ56)</f>
        <v>0</v>
      </c>
      <c r="EC29" s="419"/>
      <c r="ED29" s="419"/>
      <c r="EE29" s="419"/>
      <c r="EF29" s="419"/>
      <c r="EG29" s="419"/>
      <c r="EH29" s="419"/>
      <c r="EI29" s="419"/>
      <c r="EJ29" s="420"/>
      <c r="EK29" s="340">
        <f>SUM(EK30:ES56)</f>
        <v>5.864</v>
      </c>
      <c r="EL29" s="343"/>
      <c r="EM29" s="343"/>
      <c r="EN29" s="343"/>
      <c r="EO29" s="343"/>
      <c r="EP29" s="343"/>
      <c r="EQ29" s="343"/>
      <c r="ER29" s="343"/>
      <c r="ES29" s="344"/>
      <c r="ET29" s="419">
        <f>SUM(ET30:FB56)</f>
        <v>0</v>
      </c>
      <c r="EU29" s="419"/>
      <c r="EV29" s="419"/>
      <c r="EW29" s="419"/>
      <c r="EX29" s="419"/>
      <c r="EY29" s="419"/>
      <c r="EZ29" s="419"/>
      <c r="FA29" s="419"/>
      <c r="FB29" s="420"/>
      <c r="FC29" s="340">
        <f>SUM(FC30:FM56)</f>
        <v>21.585999999999995</v>
      </c>
      <c r="FD29" s="343"/>
      <c r="FE29" s="343"/>
      <c r="FF29" s="343"/>
      <c r="FG29" s="343"/>
      <c r="FH29" s="343"/>
      <c r="FI29" s="343"/>
      <c r="FJ29" s="343"/>
      <c r="FK29" s="343"/>
      <c r="FL29" s="343"/>
      <c r="FM29" s="356"/>
      <c r="FN29" s="341" t="s">
        <v>144</v>
      </c>
      <c r="FO29" s="341"/>
      <c r="FP29" s="341"/>
      <c r="FQ29" s="341"/>
      <c r="FR29" s="341"/>
      <c r="FS29" s="341"/>
      <c r="FT29" s="341"/>
      <c r="FU29" s="341"/>
      <c r="FV29" s="341"/>
      <c r="FW29" s="357"/>
      <c r="FX29" s="358" t="s">
        <v>144</v>
      </c>
      <c r="FY29" s="359"/>
      <c r="FZ29" s="359"/>
      <c r="GA29" s="359"/>
      <c r="GB29" s="359"/>
      <c r="GC29" s="360"/>
      <c r="GD29" s="361" t="s">
        <v>144</v>
      </c>
      <c r="GE29" s="341"/>
      <c r="GF29" s="341"/>
      <c r="GG29" s="341"/>
      <c r="GH29" s="341"/>
      <c r="GI29" s="341"/>
      <c r="GJ29" s="341"/>
      <c r="GK29" s="341"/>
      <c r="GL29" s="341"/>
      <c r="GM29" s="341"/>
      <c r="GN29" s="341"/>
      <c r="GO29" s="357"/>
      <c r="GP29" s="361" t="s">
        <v>144</v>
      </c>
      <c r="GQ29" s="341"/>
      <c r="GR29" s="341"/>
      <c r="GS29" s="341"/>
      <c r="GT29" s="341"/>
      <c r="GU29" s="341"/>
      <c r="GV29" s="341"/>
      <c r="GW29" s="341"/>
      <c r="GX29" s="341"/>
      <c r="GY29" s="341"/>
      <c r="GZ29" s="341"/>
      <c r="HA29" s="357"/>
      <c r="HB29" s="361"/>
      <c r="HC29" s="341"/>
      <c r="HD29" s="341"/>
      <c r="HE29" s="341"/>
      <c r="HF29" s="341"/>
      <c r="HG29" s="341"/>
      <c r="HH29" s="341"/>
      <c r="HI29" s="341"/>
      <c r="HJ29" s="341"/>
      <c r="HK29" s="341"/>
      <c r="HL29" s="341"/>
      <c r="HM29" s="341"/>
      <c r="HN29" s="341"/>
      <c r="HO29" s="341"/>
      <c r="HP29" s="341"/>
      <c r="HQ29" s="341"/>
      <c r="HR29" s="341"/>
      <c r="HS29" s="341"/>
      <c r="HT29" s="341"/>
      <c r="HU29" s="341"/>
      <c r="HV29" s="341"/>
      <c r="HW29" s="341"/>
      <c r="HX29" s="342"/>
    </row>
    <row r="30" spans="1:232" ht="30" customHeight="1">
      <c r="A30" s="85" t="s">
        <v>193</v>
      </c>
      <c r="B30" s="409" t="s">
        <v>194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410"/>
      <c r="Y30" s="410"/>
      <c r="Z30" s="410"/>
      <c r="AA30" s="410"/>
      <c r="AB30" s="410"/>
      <c r="AC30" s="410"/>
      <c r="AD30" s="410"/>
      <c r="AE30" s="410"/>
      <c r="AF30" s="337">
        <v>10.2</v>
      </c>
      <c r="AG30" s="324"/>
      <c r="AH30" s="324"/>
      <c r="AI30" s="324"/>
      <c r="AJ30" s="324"/>
      <c r="AK30" s="324"/>
      <c r="AL30" s="324"/>
      <c r="AM30" s="324"/>
      <c r="AN30" s="324"/>
      <c r="AO30" s="324"/>
      <c r="AP30" s="412"/>
      <c r="AQ30" s="370"/>
      <c r="AR30" s="371"/>
      <c r="AS30" s="371"/>
      <c r="AT30" s="371"/>
      <c r="AU30" s="371"/>
      <c r="AV30" s="371"/>
      <c r="AW30" s="371"/>
      <c r="AX30" s="372"/>
      <c r="AY30" s="326">
        <f aca="true" t="shared" si="0" ref="AY30:AY50">BO30+CE30+CU30+DK30</f>
        <v>0</v>
      </c>
      <c r="AZ30" s="320"/>
      <c r="BA30" s="320"/>
      <c r="BB30" s="320"/>
      <c r="BC30" s="320"/>
      <c r="BD30" s="320"/>
      <c r="BE30" s="320"/>
      <c r="BF30" s="322"/>
      <c r="BG30" s="421"/>
      <c r="BH30" s="421"/>
      <c r="BI30" s="421"/>
      <c r="BJ30" s="421"/>
      <c r="BK30" s="421"/>
      <c r="BL30" s="421"/>
      <c r="BM30" s="421"/>
      <c r="BN30" s="421"/>
      <c r="BO30" s="137"/>
      <c r="BP30" s="131"/>
      <c r="BQ30" s="131"/>
      <c r="BR30" s="131"/>
      <c r="BS30" s="131"/>
      <c r="BT30" s="131"/>
      <c r="BU30" s="131"/>
      <c r="BV30" s="136"/>
      <c r="BW30" s="137"/>
      <c r="BX30" s="131"/>
      <c r="BY30" s="131"/>
      <c r="BZ30" s="131"/>
      <c r="CA30" s="131"/>
      <c r="CB30" s="131"/>
      <c r="CC30" s="131"/>
      <c r="CD30" s="136"/>
      <c r="CE30" s="137"/>
      <c r="CF30" s="131"/>
      <c r="CG30" s="131"/>
      <c r="CH30" s="131"/>
      <c r="CI30" s="131"/>
      <c r="CJ30" s="131"/>
      <c r="CK30" s="131"/>
      <c r="CL30" s="136"/>
      <c r="CM30" s="137"/>
      <c r="CN30" s="131"/>
      <c r="CO30" s="131"/>
      <c r="CP30" s="131"/>
      <c r="CQ30" s="131"/>
      <c r="CR30" s="131"/>
      <c r="CS30" s="131"/>
      <c r="CT30" s="136"/>
      <c r="CU30" s="137"/>
      <c r="CV30" s="131"/>
      <c r="CW30" s="131"/>
      <c r="CX30" s="131"/>
      <c r="CY30" s="131"/>
      <c r="CZ30" s="131"/>
      <c r="DA30" s="131"/>
      <c r="DB30" s="136"/>
      <c r="DC30" s="137"/>
      <c r="DD30" s="131"/>
      <c r="DE30" s="131"/>
      <c r="DF30" s="131"/>
      <c r="DG30" s="131"/>
      <c r="DH30" s="131"/>
      <c r="DI30" s="131"/>
      <c r="DJ30" s="136"/>
      <c r="DK30" s="378"/>
      <c r="DL30" s="371"/>
      <c r="DM30" s="371"/>
      <c r="DN30" s="371"/>
      <c r="DO30" s="371"/>
      <c r="DP30" s="371"/>
      <c r="DQ30" s="371"/>
      <c r="DR30" s="371"/>
      <c r="DS30" s="327">
        <f>AY30</f>
        <v>0</v>
      </c>
      <c r="DT30" s="328"/>
      <c r="DU30" s="328"/>
      <c r="DV30" s="328"/>
      <c r="DW30" s="328"/>
      <c r="DX30" s="328"/>
      <c r="DY30" s="328"/>
      <c r="DZ30" s="328"/>
      <c r="EA30" s="328"/>
      <c r="EB30" s="376"/>
      <c r="EC30" s="368"/>
      <c r="ED30" s="368"/>
      <c r="EE30" s="368"/>
      <c r="EF30" s="368"/>
      <c r="EG30" s="368"/>
      <c r="EH30" s="368"/>
      <c r="EI30" s="368"/>
      <c r="EJ30" s="369"/>
      <c r="EK30" s="367">
        <f aca="true" t="shared" si="1" ref="EK30:EK50">DS30</f>
        <v>0</v>
      </c>
      <c r="EL30" s="368"/>
      <c r="EM30" s="368"/>
      <c r="EN30" s="368"/>
      <c r="EO30" s="368"/>
      <c r="EP30" s="368"/>
      <c r="EQ30" s="368"/>
      <c r="ER30" s="368"/>
      <c r="ES30" s="377"/>
      <c r="ET30" s="130"/>
      <c r="EU30" s="131"/>
      <c r="EV30" s="131"/>
      <c r="EW30" s="131"/>
      <c r="EX30" s="131"/>
      <c r="EY30" s="131"/>
      <c r="EZ30" s="131"/>
      <c r="FA30" s="131"/>
      <c r="FB30" s="132"/>
      <c r="FC30" s="337">
        <f aca="true" t="shared" si="2" ref="FC30:FC50">AQ30-AY30</f>
        <v>0</v>
      </c>
      <c r="FD30" s="320"/>
      <c r="FE30" s="320"/>
      <c r="FF30" s="320"/>
      <c r="FG30" s="320"/>
      <c r="FH30" s="320"/>
      <c r="FI30" s="320"/>
      <c r="FJ30" s="320"/>
      <c r="FK30" s="320"/>
      <c r="FL30" s="320"/>
      <c r="FM30" s="321"/>
      <c r="FN30" s="131"/>
      <c r="FO30" s="131"/>
      <c r="FP30" s="131"/>
      <c r="FQ30" s="131"/>
      <c r="FR30" s="131"/>
      <c r="FS30" s="131"/>
      <c r="FT30" s="131"/>
      <c r="FU30" s="131"/>
      <c r="FV30" s="131"/>
      <c r="FW30" s="136"/>
      <c r="FX30" s="145"/>
      <c r="FY30" s="146"/>
      <c r="FZ30" s="146"/>
      <c r="GA30" s="146"/>
      <c r="GB30" s="146"/>
      <c r="GC30" s="147"/>
      <c r="GD30" s="130"/>
      <c r="GE30" s="131"/>
      <c r="GF30" s="131"/>
      <c r="GG30" s="131"/>
      <c r="GH30" s="131"/>
      <c r="GI30" s="131"/>
      <c r="GJ30" s="131"/>
      <c r="GK30" s="131"/>
      <c r="GL30" s="131"/>
      <c r="GM30" s="131"/>
      <c r="GN30" s="131"/>
      <c r="GO30" s="136"/>
      <c r="GP30" s="130"/>
      <c r="GQ30" s="131"/>
      <c r="GR30" s="131"/>
      <c r="GS30" s="131"/>
      <c r="GT30" s="131"/>
      <c r="GU30" s="131"/>
      <c r="GV30" s="131"/>
      <c r="GW30" s="131"/>
      <c r="GX30" s="131"/>
      <c r="GY30" s="131"/>
      <c r="GZ30" s="131"/>
      <c r="HA30" s="136"/>
      <c r="HB30" s="406" t="s">
        <v>399</v>
      </c>
      <c r="HC30" s="407"/>
      <c r="HD30" s="407"/>
      <c r="HE30" s="407"/>
      <c r="HF30" s="407"/>
      <c r="HG30" s="407"/>
      <c r="HH30" s="407"/>
      <c r="HI30" s="407"/>
      <c r="HJ30" s="407"/>
      <c r="HK30" s="407"/>
      <c r="HL30" s="407"/>
      <c r="HM30" s="407"/>
      <c r="HN30" s="407"/>
      <c r="HO30" s="407"/>
      <c r="HP30" s="407"/>
      <c r="HQ30" s="407"/>
      <c r="HR30" s="407"/>
      <c r="HS30" s="407"/>
      <c r="HT30" s="407"/>
      <c r="HU30" s="407"/>
      <c r="HV30" s="407"/>
      <c r="HW30" s="407"/>
      <c r="HX30" s="408"/>
    </row>
    <row r="31" spans="1:232" ht="30" customHeight="1">
      <c r="A31" s="85" t="s">
        <v>195</v>
      </c>
      <c r="B31" s="422" t="s">
        <v>347</v>
      </c>
      <c r="C31" s="423"/>
      <c r="D31" s="423"/>
      <c r="E31" s="423"/>
      <c r="F31" s="423"/>
      <c r="G31" s="423"/>
      <c r="H31" s="423"/>
      <c r="I31" s="423"/>
      <c r="J31" s="423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319"/>
      <c r="AG31" s="320"/>
      <c r="AH31" s="320"/>
      <c r="AI31" s="320"/>
      <c r="AJ31" s="320"/>
      <c r="AK31" s="320"/>
      <c r="AL31" s="320"/>
      <c r="AM31" s="320"/>
      <c r="AN31" s="320"/>
      <c r="AO31" s="320"/>
      <c r="AP31" s="321"/>
      <c r="AQ31" s="337">
        <v>10.61</v>
      </c>
      <c r="AR31" s="324"/>
      <c r="AS31" s="324"/>
      <c r="AT31" s="324"/>
      <c r="AU31" s="324"/>
      <c r="AV31" s="324"/>
      <c r="AW31" s="324"/>
      <c r="AX31" s="325"/>
      <c r="AY31" s="326">
        <f t="shared" si="0"/>
        <v>0</v>
      </c>
      <c r="AZ31" s="320"/>
      <c r="BA31" s="320"/>
      <c r="BB31" s="320"/>
      <c r="BC31" s="320"/>
      <c r="BD31" s="320"/>
      <c r="BE31" s="320"/>
      <c r="BF31" s="322"/>
      <c r="BG31" s="336">
        <v>0</v>
      </c>
      <c r="BH31" s="334"/>
      <c r="BI31" s="334"/>
      <c r="BJ31" s="334"/>
      <c r="BK31" s="334"/>
      <c r="BL31" s="334"/>
      <c r="BM31" s="334"/>
      <c r="BN31" s="335"/>
      <c r="BO31" s="326"/>
      <c r="BP31" s="320"/>
      <c r="BQ31" s="320"/>
      <c r="BR31" s="320"/>
      <c r="BS31" s="320"/>
      <c r="BT31" s="320"/>
      <c r="BU31" s="320"/>
      <c r="BV31" s="322"/>
      <c r="BW31" s="336">
        <v>0</v>
      </c>
      <c r="BX31" s="334"/>
      <c r="BY31" s="334"/>
      <c r="BZ31" s="334"/>
      <c r="CA31" s="334"/>
      <c r="CB31" s="334"/>
      <c r="CC31" s="334"/>
      <c r="CD31" s="335"/>
      <c r="CE31" s="326"/>
      <c r="CF31" s="320"/>
      <c r="CG31" s="320"/>
      <c r="CH31" s="320"/>
      <c r="CI31" s="320"/>
      <c r="CJ31" s="320"/>
      <c r="CK31" s="320"/>
      <c r="CL31" s="322"/>
      <c r="CM31" s="323">
        <v>10.61</v>
      </c>
      <c r="CN31" s="324"/>
      <c r="CO31" s="324"/>
      <c r="CP31" s="324"/>
      <c r="CQ31" s="324"/>
      <c r="CR31" s="324"/>
      <c r="CS31" s="324"/>
      <c r="CT31" s="325"/>
      <c r="CU31" s="326"/>
      <c r="CV31" s="320"/>
      <c r="CW31" s="320"/>
      <c r="CX31" s="320"/>
      <c r="CY31" s="320"/>
      <c r="CZ31" s="320"/>
      <c r="DA31" s="320"/>
      <c r="DB31" s="322"/>
      <c r="DC31" s="336">
        <v>0</v>
      </c>
      <c r="DD31" s="334"/>
      <c r="DE31" s="334"/>
      <c r="DF31" s="334"/>
      <c r="DG31" s="334"/>
      <c r="DH31" s="334"/>
      <c r="DI31" s="334"/>
      <c r="DJ31" s="335"/>
      <c r="DK31" s="326"/>
      <c r="DL31" s="320"/>
      <c r="DM31" s="320"/>
      <c r="DN31" s="320"/>
      <c r="DO31" s="320"/>
      <c r="DP31" s="320"/>
      <c r="DQ31" s="320"/>
      <c r="DR31" s="320"/>
      <c r="DS31" s="327">
        <f aca="true" t="shared" si="3" ref="DS31:DS50">AY31</f>
        <v>0</v>
      </c>
      <c r="DT31" s="328"/>
      <c r="DU31" s="328"/>
      <c r="DV31" s="328"/>
      <c r="DW31" s="328"/>
      <c r="DX31" s="328"/>
      <c r="DY31" s="328"/>
      <c r="DZ31" s="328"/>
      <c r="EA31" s="328"/>
      <c r="EB31" s="328"/>
      <c r="EC31" s="328"/>
      <c r="ED31" s="328"/>
      <c r="EE31" s="328"/>
      <c r="EF31" s="328"/>
      <c r="EG31" s="328"/>
      <c r="EH31" s="328"/>
      <c r="EI31" s="328"/>
      <c r="EJ31" s="329"/>
      <c r="EK31" s="319">
        <f t="shared" si="1"/>
        <v>0</v>
      </c>
      <c r="EL31" s="320"/>
      <c r="EM31" s="320"/>
      <c r="EN31" s="320"/>
      <c r="EO31" s="320"/>
      <c r="EP31" s="320"/>
      <c r="EQ31" s="320"/>
      <c r="ER31" s="320"/>
      <c r="ES31" s="322"/>
      <c r="ET31" s="326"/>
      <c r="EU31" s="320"/>
      <c r="EV31" s="320"/>
      <c r="EW31" s="320"/>
      <c r="EX31" s="320"/>
      <c r="EY31" s="320"/>
      <c r="EZ31" s="320"/>
      <c r="FA31" s="320"/>
      <c r="FB31" s="321"/>
      <c r="FC31" s="337">
        <f t="shared" si="2"/>
        <v>10.61</v>
      </c>
      <c r="FD31" s="320"/>
      <c r="FE31" s="320"/>
      <c r="FF31" s="320"/>
      <c r="FG31" s="320"/>
      <c r="FH31" s="320"/>
      <c r="FI31" s="320"/>
      <c r="FJ31" s="320"/>
      <c r="FK31" s="320"/>
      <c r="FL31" s="320"/>
      <c r="FM31" s="321"/>
      <c r="FN31" s="320" t="s">
        <v>144</v>
      </c>
      <c r="FO31" s="320"/>
      <c r="FP31" s="320"/>
      <c r="FQ31" s="320"/>
      <c r="FR31" s="320"/>
      <c r="FS31" s="320"/>
      <c r="FT31" s="320"/>
      <c r="FU31" s="320"/>
      <c r="FV31" s="320"/>
      <c r="FW31" s="322"/>
      <c r="FX31" s="330" t="s">
        <v>144</v>
      </c>
      <c r="FY31" s="331"/>
      <c r="FZ31" s="331"/>
      <c r="GA31" s="331"/>
      <c r="GB31" s="331"/>
      <c r="GC31" s="332"/>
      <c r="GD31" s="326" t="s">
        <v>144</v>
      </c>
      <c r="GE31" s="320"/>
      <c r="GF31" s="320"/>
      <c r="GG31" s="320"/>
      <c r="GH31" s="320"/>
      <c r="GI31" s="320"/>
      <c r="GJ31" s="320"/>
      <c r="GK31" s="320"/>
      <c r="GL31" s="320"/>
      <c r="GM31" s="320"/>
      <c r="GN31" s="320"/>
      <c r="GO31" s="322"/>
      <c r="GP31" s="326" t="s">
        <v>144</v>
      </c>
      <c r="GQ31" s="320"/>
      <c r="GR31" s="320"/>
      <c r="GS31" s="320"/>
      <c r="GT31" s="320"/>
      <c r="GU31" s="320"/>
      <c r="GV31" s="320"/>
      <c r="GW31" s="320"/>
      <c r="GX31" s="320"/>
      <c r="GY31" s="320"/>
      <c r="GZ31" s="320"/>
      <c r="HA31" s="322"/>
      <c r="HB31" s="406" t="s">
        <v>399</v>
      </c>
      <c r="HC31" s="407"/>
      <c r="HD31" s="407"/>
      <c r="HE31" s="407"/>
      <c r="HF31" s="407"/>
      <c r="HG31" s="407"/>
      <c r="HH31" s="407"/>
      <c r="HI31" s="407"/>
      <c r="HJ31" s="407"/>
      <c r="HK31" s="407"/>
      <c r="HL31" s="407"/>
      <c r="HM31" s="407"/>
      <c r="HN31" s="407"/>
      <c r="HO31" s="407"/>
      <c r="HP31" s="407"/>
      <c r="HQ31" s="407"/>
      <c r="HR31" s="407"/>
      <c r="HS31" s="407"/>
      <c r="HT31" s="407"/>
      <c r="HU31" s="407"/>
      <c r="HV31" s="407"/>
      <c r="HW31" s="407"/>
      <c r="HX31" s="408"/>
    </row>
    <row r="32" spans="1:232" ht="30" customHeight="1">
      <c r="A32" s="85" t="s">
        <v>199</v>
      </c>
      <c r="B32" s="409" t="s">
        <v>200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0"/>
      <c r="X32" s="410"/>
      <c r="Y32" s="410"/>
      <c r="Z32" s="410"/>
      <c r="AA32" s="410"/>
      <c r="AB32" s="410"/>
      <c r="AC32" s="410"/>
      <c r="AD32" s="410"/>
      <c r="AE32" s="410"/>
      <c r="AF32" s="337">
        <v>8.65</v>
      </c>
      <c r="AG32" s="324"/>
      <c r="AH32" s="324"/>
      <c r="AI32" s="324"/>
      <c r="AJ32" s="324"/>
      <c r="AK32" s="324"/>
      <c r="AL32" s="324"/>
      <c r="AM32" s="324"/>
      <c r="AN32" s="324"/>
      <c r="AO32" s="324"/>
      <c r="AP32" s="412"/>
      <c r="AQ32" s="333">
        <v>0</v>
      </c>
      <c r="AR32" s="334"/>
      <c r="AS32" s="334"/>
      <c r="AT32" s="334"/>
      <c r="AU32" s="334"/>
      <c r="AV32" s="334"/>
      <c r="AW32" s="334"/>
      <c r="AX32" s="335"/>
      <c r="AY32" s="326">
        <f t="shared" si="0"/>
        <v>0</v>
      </c>
      <c r="AZ32" s="320"/>
      <c r="BA32" s="320"/>
      <c r="BB32" s="320"/>
      <c r="BC32" s="320"/>
      <c r="BD32" s="320"/>
      <c r="BE32" s="320"/>
      <c r="BF32" s="322"/>
      <c r="BG32" s="336">
        <v>0</v>
      </c>
      <c r="BH32" s="334"/>
      <c r="BI32" s="334"/>
      <c r="BJ32" s="334"/>
      <c r="BK32" s="334"/>
      <c r="BL32" s="334"/>
      <c r="BM32" s="334"/>
      <c r="BN32" s="335"/>
      <c r="BO32" s="326"/>
      <c r="BP32" s="320"/>
      <c r="BQ32" s="320"/>
      <c r="BR32" s="320"/>
      <c r="BS32" s="320"/>
      <c r="BT32" s="320"/>
      <c r="BU32" s="320"/>
      <c r="BV32" s="322"/>
      <c r="BW32" s="336">
        <v>0</v>
      </c>
      <c r="BX32" s="334"/>
      <c r="BY32" s="334"/>
      <c r="BZ32" s="334"/>
      <c r="CA32" s="334"/>
      <c r="CB32" s="334"/>
      <c r="CC32" s="334"/>
      <c r="CD32" s="335"/>
      <c r="CE32" s="326"/>
      <c r="CF32" s="320"/>
      <c r="CG32" s="320"/>
      <c r="CH32" s="320"/>
      <c r="CI32" s="320"/>
      <c r="CJ32" s="320"/>
      <c r="CK32" s="320"/>
      <c r="CL32" s="322"/>
      <c r="CM32" s="336">
        <v>0</v>
      </c>
      <c r="CN32" s="334"/>
      <c r="CO32" s="334"/>
      <c r="CP32" s="334"/>
      <c r="CQ32" s="334"/>
      <c r="CR32" s="334"/>
      <c r="CS32" s="334"/>
      <c r="CT32" s="335"/>
      <c r="CU32" s="326"/>
      <c r="CV32" s="320"/>
      <c r="CW32" s="320"/>
      <c r="CX32" s="320"/>
      <c r="CY32" s="320"/>
      <c r="CZ32" s="320"/>
      <c r="DA32" s="320"/>
      <c r="DB32" s="322"/>
      <c r="DC32" s="336">
        <v>0</v>
      </c>
      <c r="DD32" s="334"/>
      <c r="DE32" s="334"/>
      <c r="DF32" s="334"/>
      <c r="DG32" s="334"/>
      <c r="DH32" s="334"/>
      <c r="DI32" s="334"/>
      <c r="DJ32" s="335"/>
      <c r="DK32" s="326"/>
      <c r="DL32" s="320"/>
      <c r="DM32" s="320"/>
      <c r="DN32" s="320"/>
      <c r="DO32" s="320"/>
      <c r="DP32" s="320"/>
      <c r="DQ32" s="320"/>
      <c r="DR32" s="320"/>
      <c r="DS32" s="327">
        <f t="shared" si="3"/>
        <v>0</v>
      </c>
      <c r="DT32" s="328"/>
      <c r="DU32" s="328"/>
      <c r="DV32" s="328"/>
      <c r="DW32" s="328"/>
      <c r="DX32" s="328"/>
      <c r="DY32" s="328"/>
      <c r="DZ32" s="328"/>
      <c r="EA32" s="328"/>
      <c r="EB32" s="328"/>
      <c r="EC32" s="328"/>
      <c r="ED32" s="328"/>
      <c r="EE32" s="328"/>
      <c r="EF32" s="328"/>
      <c r="EG32" s="328"/>
      <c r="EH32" s="328"/>
      <c r="EI32" s="328"/>
      <c r="EJ32" s="329"/>
      <c r="EK32" s="319">
        <f t="shared" si="1"/>
        <v>0</v>
      </c>
      <c r="EL32" s="320"/>
      <c r="EM32" s="320"/>
      <c r="EN32" s="320"/>
      <c r="EO32" s="320"/>
      <c r="EP32" s="320"/>
      <c r="EQ32" s="320"/>
      <c r="ER32" s="320"/>
      <c r="ES32" s="322"/>
      <c r="ET32" s="326"/>
      <c r="EU32" s="320"/>
      <c r="EV32" s="320"/>
      <c r="EW32" s="320"/>
      <c r="EX32" s="320"/>
      <c r="EY32" s="320"/>
      <c r="EZ32" s="320"/>
      <c r="FA32" s="320"/>
      <c r="FB32" s="321"/>
      <c r="FC32" s="333">
        <f t="shared" si="2"/>
        <v>0</v>
      </c>
      <c r="FD32" s="320"/>
      <c r="FE32" s="320"/>
      <c r="FF32" s="320"/>
      <c r="FG32" s="320"/>
      <c r="FH32" s="320"/>
      <c r="FI32" s="320"/>
      <c r="FJ32" s="320"/>
      <c r="FK32" s="320"/>
      <c r="FL32" s="320"/>
      <c r="FM32" s="321"/>
      <c r="FN32" s="320" t="s">
        <v>144</v>
      </c>
      <c r="FO32" s="320"/>
      <c r="FP32" s="320"/>
      <c r="FQ32" s="320"/>
      <c r="FR32" s="320"/>
      <c r="FS32" s="320"/>
      <c r="FT32" s="320"/>
      <c r="FU32" s="320"/>
      <c r="FV32" s="320"/>
      <c r="FW32" s="322"/>
      <c r="FX32" s="330" t="s">
        <v>144</v>
      </c>
      <c r="FY32" s="331"/>
      <c r="FZ32" s="331"/>
      <c r="GA32" s="331"/>
      <c r="GB32" s="331"/>
      <c r="GC32" s="332"/>
      <c r="GD32" s="326" t="s">
        <v>144</v>
      </c>
      <c r="GE32" s="320"/>
      <c r="GF32" s="320"/>
      <c r="GG32" s="320"/>
      <c r="GH32" s="320"/>
      <c r="GI32" s="320"/>
      <c r="GJ32" s="320"/>
      <c r="GK32" s="320"/>
      <c r="GL32" s="320"/>
      <c r="GM32" s="320"/>
      <c r="GN32" s="320"/>
      <c r="GO32" s="322"/>
      <c r="GP32" s="326" t="s">
        <v>144</v>
      </c>
      <c r="GQ32" s="320"/>
      <c r="GR32" s="320"/>
      <c r="GS32" s="320"/>
      <c r="GT32" s="320"/>
      <c r="GU32" s="320"/>
      <c r="GV32" s="320"/>
      <c r="GW32" s="320"/>
      <c r="GX32" s="320"/>
      <c r="GY32" s="320"/>
      <c r="GZ32" s="320"/>
      <c r="HA32" s="322"/>
      <c r="HB32" s="406" t="s">
        <v>399</v>
      </c>
      <c r="HC32" s="407"/>
      <c r="HD32" s="407"/>
      <c r="HE32" s="407"/>
      <c r="HF32" s="407"/>
      <c r="HG32" s="407"/>
      <c r="HH32" s="407"/>
      <c r="HI32" s="407"/>
      <c r="HJ32" s="407"/>
      <c r="HK32" s="407"/>
      <c r="HL32" s="407"/>
      <c r="HM32" s="407"/>
      <c r="HN32" s="407"/>
      <c r="HO32" s="407"/>
      <c r="HP32" s="407"/>
      <c r="HQ32" s="407"/>
      <c r="HR32" s="407"/>
      <c r="HS32" s="407"/>
      <c r="HT32" s="407"/>
      <c r="HU32" s="407"/>
      <c r="HV32" s="407"/>
      <c r="HW32" s="407"/>
      <c r="HX32" s="408"/>
    </row>
    <row r="33" spans="1:232" ht="30" customHeight="1">
      <c r="A33" s="85" t="s">
        <v>201</v>
      </c>
      <c r="B33" s="409" t="s">
        <v>202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0"/>
      <c r="X33" s="410"/>
      <c r="Y33" s="410"/>
      <c r="Z33" s="410"/>
      <c r="AA33" s="410"/>
      <c r="AB33" s="410"/>
      <c r="AC33" s="410"/>
      <c r="AD33" s="410"/>
      <c r="AE33" s="410"/>
      <c r="AF33" s="337">
        <v>4.66</v>
      </c>
      <c r="AG33" s="324"/>
      <c r="AH33" s="324"/>
      <c r="AI33" s="324"/>
      <c r="AJ33" s="324"/>
      <c r="AK33" s="324"/>
      <c r="AL33" s="324"/>
      <c r="AM33" s="324"/>
      <c r="AN33" s="324"/>
      <c r="AO33" s="324"/>
      <c r="AP33" s="412"/>
      <c r="AQ33" s="333">
        <v>0</v>
      </c>
      <c r="AR33" s="334"/>
      <c r="AS33" s="334"/>
      <c r="AT33" s="334"/>
      <c r="AU33" s="334"/>
      <c r="AV33" s="334"/>
      <c r="AW33" s="334"/>
      <c r="AX33" s="335"/>
      <c r="AY33" s="326">
        <f t="shared" si="0"/>
        <v>0</v>
      </c>
      <c r="AZ33" s="320"/>
      <c r="BA33" s="320"/>
      <c r="BB33" s="320"/>
      <c r="BC33" s="320"/>
      <c r="BD33" s="320"/>
      <c r="BE33" s="320"/>
      <c r="BF33" s="322"/>
      <c r="BG33" s="336">
        <v>0</v>
      </c>
      <c r="BH33" s="334"/>
      <c r="BI33" s="334"/>
      <c r="BJ33" s="334"/>
      <c r="BK33" s="334"/>
      <c r="BL33" s="334"/>
      <c r="BM33" s="334"/>
      <c r="BN33" s="335"/>
      <c r="BO33" s="326"/>
      <c r="BP33" s="320"/>
      <c r="BQ33" s="320"/>
      <c r="BR33" s="320"/>
      <c r="BS33" s="320"/>
      <c r="BT33" s="320"/>
      <c r="BU33" s="320"/>
      <c r="BV33" s="322"/>
      <c r="BW33" s="336">
        <v>0</v>
      </c>
      <c r="BX33" s="334"/>
      <c r="BY33" s="334"/>
      <c r="BZ33" s="334"/>
      <c r="CA33" s="334"/>
      <c r="CB33" s="334"/>
      <c r="CC33" s="334"/>
      <c r="CD33" s="335"/>
      <c r="CE33" s="326"/>
      <c r="CF33" s="320"/>
      <c r="CG33" s="320"/>
      <c r="CH33" s="320"/>
      <c r="CI33" s="320"/>
      <c r="CJ33" s="320"/>
      <c r="CK33" s="320"/>
      <c r="CL33" s="322"/>
      <c r="CM33" s="336">
        <v>0</v>
      </c>
      <c r="CN33" s="334"/>
      <c r="CO33" s="334"/>
      <c r="CP33" s="334"/>
      <c r="CQ33" s="334"/>
      <c r="CR33" s="334"/>
      <c r="CS33" s="334"/>
      <c r="CT33" s="335"/>
      <c r="CU33" s="326"/>
      <c r="CV33" s="320"/>
      <c r="CW33" s="320"/>
      <c r="CX33" s="320"/>
      <c r="CY33" s="320"/>
      <c r="CZ33" s="320"/>
      <c r="DA33" s="320"/>
      <c r="DB33" s="322"/>
      <c r="DC33" s="336">
        <v>0</v>
      </c>
      <c r="DD33" s="334"/>
      <c r="DE33" s="334"/>
      <c r="DF33" s="334"/>
      <c r="DG33" s="334"/>
      <c r="DH33" s="334"/>
      <c r="DI33" s="334"/>
      <c r="DJ33" s="335"/>
      <c r="DK33" s="326"/>
      <c r="DL33" s="320"/>
      <c r="DM33" s="320"/>
      <c r="DN33" s="320"/>
      <c r="DO33" s="320"/>
      <c r="DP33" s="320"/>
      <c r="DQ33" s="320"/>
      <c r="DR33" s="320"/>
      <c r="DS33" s="327">
        <f t="shared" si="3"/>
        <v>0</v>
      </c>
      <c r="DT33" s="328"/>
      <c r="DU33" s="328"/>
      <c r="DV33" s="328"/>
      <c r="DW33" s="328"/>
      <c r="DX33" s="328"/>
      <c r="DY33" s="328"/>
      <c r="DZ33" s="328"/>
      <c r="EA33" s="328"/>
      <c r="EB33" s="328"/>
      <c r="EC33" s="328"/>
      <c r="ED33" s="328"/>
      <c r="EE33" s="328"/>
      <c r="EF33" s="328"/>
      <c r="EG33" s="328"/>
      <c r="EH33" s="328"/>
      <c r="EI33" s="328"/>
      <c r="EJ33" s="329"/>
      <c r="EK33" s="319">
        <f t="shared" si="1"/>
        <v>0</v>
      </c>
      <c r="EL33" s="320"/>
      <c r="EM33" s="320"/>
      <c r="EN33" s="320"/>
      <c r="EO33" s="320"/>
      <c r="EP33" s="320"/>
      <c r="EQ33" s="320"/>
      <c r="ER33" s="320"/>
      <c r="ES33" s="322"/>
      <c r="ET33" s="326"/>
      <c r="EU33" s="320"/>
      <c r="EV33" s="320"/>
      <c r="EW33" s="320"/>
      <c r="EX33" s="320"/>
      <c r="EY33" s="320"/>
      <c r="EZ33" s="320"/>
      <c r="FA33" s="320"/>
      <c r="FB33" s="321"/>
      <c r="FC33" s="333">
        <f t="shared" si="2"/>
        <v>0</v>
      </c>
      <c r="FD33" s="320"/>
      <c r="FE33" s="320"/>
      <c r="FF33" s="320"/>
      <c r="FG33" s="320"/>
      <c r="FH33" s="320"/>
      <c r="FI33" s="320"/>
      <c r="FJ33" s="320"/>
      <c r="FK33" s="320"/>
      <c r="FL33" s="320"/>
      <c r="FM33" s="321"/>
      <c r="FN33" s="320" t="s">
        <v>144</v>
      </c>
      <c r="FO33" s="320"/>
      <c r="FP33" s="320"/>
      <c r="FQ33" s="320"/>
      <c r="FR33" s="320"/>
      <c r="FS33" s="320"/>
      <c r="FT33" s="320"/>
      <c r="FU33" s="320"/>
      <c r="FV33" s="320"/>
      <c r="FW33" s="322"/>
      <c r="FX33" s="330" t="s">
        <v>144</v>
      </c>
      <c r="FY33" s="331"/>
      <c r="FZ33" s="331"/>
      <c r="GA33" s="331"/>
      <c r="GB33" s="331"/>
      <c r="GC33" s="332"/>
      <c r="GD33" s="326" t="s">
        <v>144</v>
      </c>
      <c r="GE33" s="320"/>
      <c r="GF33" s="320"/>
      <c r="GG33" s="320"/>
      <c r="GH33" s="320"/>
      <c r="GI33" s="320"/>
      <c r="GJ33" s="320"/>
      <c r="GK33" s="320"/>
      <c r="GL33" s="320"/>
      <c r="GM33" s="320"/>
      <c r="GN33" s="320"/>
      <c r="GO33" s="322"/>
      <c r="GP33" s="326" t="s">
        <v>144</v>
      </c>
      <c r="GQ33" s="320"/>
      <c r="GR33" s="320"/>
      <c r="GS33" s="320"/>
      <c r="GT33" s="320"/>
      <c r="GU33" s="320"/>
      <c r="GV33" s="320"/>
      <c r="GW33" s="320"/>
      <c r="GX33" s="320"/>
      <c r="GY33" s="320"/>
      <c r="GZ33" s="320"/>
      <c r="HA33" s="322"/>
      <c r="HB33" s="406" t="s">
        <v>399</v>
      </c>
      <c r="HC33" s="407"/>
      <c r="HD33" s="407"/>
      <c r="HE33" s="407"/>
      <c r="HF33" s="407"/>
      <c r="HG33" s="407"/>
      <c r="HH33" s="407"/>
      <c r="HI33" s="407"/>
      <c r="HJ33" s="407"/>
      <c r="HK33" s="407"/>
      <c r="HL33" s="407"/>
      <c r="HM33" s="407"/>
      <c r="HN33" s="407"/>
      <c r="HO33" s="407"/>
      <c r="HP33" s="407"/>
      <c r="HQ33" s="407"/>
      <c r="HR33" s="407"/>
      <c r="HS33" s="407"/>
      <c r="HT33" s="407"/>
      <c r="HU33" s="407"/>
      <c r="HV33" s="407"/>
      <c r="HW33" s="407"/>
      <c r="HX33" s="408"/>
    </row>
    <row r="34" spans="1:232" ht="30" customHeight="1">
      <c r="A34" s="92" t="s">
        <v>203</v>
      </c>
      <c r="B34" s="422" t="s">
        <v>348</v>
      </c>
      <c r="C34" s="423"/>
      <c r="D34" s="423"/>
      <c r="E34" s="423"/>
      <c r="F34" s="423"/>
      <c r="G34" s="423"/>
      <c r="H34" s="423"/>
      <c r="I34" s="423"/>
      <c r="J34" s="423"/>
      <c r="K34" s="423"/>
      <c r="L34" s="423"/>
      <c r="M34" s="423"/>
      <c r="N34" s="423"/>
      <c r="O34" s="423"/>
      <c r="P34" s="423"/>
      <c r="Q34" s="423"/>
      <c r="R34" s="423"/>
      <c r="S34" s="423"/>
      <c r="T34" s="423"/>
      <c r="U34" s="423"/>
      <c r="V34" s="423"/>
      <c r="W34" s="423"/>
      <c r="X34" s="423"/>
      <c r="Y34" s="423"/>
      <c r="Z34" s="423"/>
      <c r="AA34" s="423"/>
      <c r="AB34" s="423"/>
      <c r="AC34" s="423"/>
      <c r="AD34" s="423"/>
      <c r="AE34" s="423"/>
      <c r="AF34" s="319"/>
      <c r="AG34" s="320"/>
      <c r="AH34" s="320"/>
      <c r="AI34" s="320"/>
      <c r="AJ34" s="320"/>
      <c r="AK34" s="320"/>
      <c r="AL34" s="320"/>
      <c r="AM34" s="320"/>
      <c r="AN34" s="320"/>
      <c r="AO34" s="320"/>
      <c r="AP34" s="321"/>
      <c r="AQ34" s="337">
        <v>7.78</v>
      </c>
      <c r="AR34" s="324"/>
      <c r="AS34" s="324"/>
      <c r="AT34" s="324"/>
      <c r="AU34" s="324"/>
      <c r="AV34" s="324"/>
      <c r="AW34" s="324"/>
      <c r="AX34" s="325"/>
      <c r="AY34" s="326">
        <f t="shared" si="0"/>
        <v>0</v>
      </c>
      <c r="AZ34" s="320"/>
      <c r="BA34" s="320"/>
      <c r="BB34" s="320"/>
      <c r="BC34" s="320"/>
      <c r="BD34" s="320"/>
      <c r="BE34" s="320"/>
      <c r="BF34" s="322"/>
      <c r="BG34" s="336">
        <v>0</v>
      </c>
      <c r="BH34" s="334"/>
      <c r="BI34" s="334"/>
      <c r="BJ34" s="334"/>
      <c r="BK34" s="334"/>
      <c r="BL34" s="334"/>
      <c r="BM34" s="334"/>
      <c r="BN34" s="335"/>
      <c r="BO34" s="326"/>
      <c r="BP34" s="320"/>
      <c r="BQ34" s="320"/>
      <c r="BR34" s="320"/>
      <c r="BS34" s="320"/>
      <c r="BT34" s="320"/>
      <c r="BU34" s="320"/>
      <c r="BV34" s="322"/>
      <c r="BW34" s="336">
        <v>0</v>
      </c>
      <c r="BX34" s="334"/>
      <c r="BY34" s="334"/>
      <c r="BZ34" s="334"/>
      <c r="CA34" s="334"/>
      <c r="CB34" s="334"/>
      <c r="CC34" s="334"/>
      <c r="CD34" s="335"/>
      <c r="CE34" s="326"/>
      <c r="CF34" s="320"/>
      <c r="CG34" s="320"/>
      <c r="CH34" s="320"/>
      <c r="CI34" s="320"/>
      <c r="CJ34" s="320"/>
      <c r="CK34" s="320"/>
      <c r="CL34" s="322"/>
      <c r="CM34" s="323">
        <v>0</v>
      </c>
      <c r="CN34" s="324"/>
      <c r="CO34" s="324"/>
      <c r="CP34" s="324"/>
      <c r="CQ34" s="324"/>
      <c r="CR34" s="324"/>
      <c r="CS34" s="324"/>
      <c r="CT34" s="325"/>
      <c r="CU34" s="326"/>
      <c r="CV34" s="320"/>
      <c r="CW34" s="320"/>
      <c r="CX34" s="320"/>
      <c r="CY34" s="320"/>
      <c r="CZ34" s="320"/>
      <c r="DA34" s="320"/>
      <c r="DB34" s="322"/>
      <c r="DC34" s="323">
        <v>7.78</v>
      </c>
      <c r="DD34" s="324"/>
      <c r="DE34" s="324"/>
      <c r="DF34" s="324"/>
      <c r="DG34" s="324"/>
      <c r="DH34" s="324"/>
      <c r="DI34" s="324"/>
      <c r="DJ34" s="325"/>
      <c r="DK34" s="326"/>
      <c r="DL34" s="320"/>
      <c r="DM34" s="320"/>
      <c r="DN34" s="320"/>
      <c r="DO34" s="320"/>
      <c r="DP34" s="320"/>
      <c r="DQ34" s="320"/>
      <c r="DR34" s="320"/>
      <c r="DS34" s="327">
        <f t="shared" si="3"/>
        <v>0</v>
      </c>
      <c r="DT34" s="328"/>
      <c r="DU34" s="328"/>
      <c r="DV34" s="328"/>
      <c r="DW34" s="328"/>
      <c r="DX34" s="328"/>
      <c r="DY34" s="328"/>
      <c r="DZ34" s="328"/>
      <c r="EA34" s="328"/>
      <c r="EB34" s="328"/>
      <c r="EC34" s="328"/>
      <c r="ED34" s="328"/>
      <c r="EE34" s="328"/>
      <c r="EF34" s="328"/>
      <c r="EG34" s="328"/>
      <c r="EH34" s="328"/>
      <c r="EI34" s="328"/>
      <c r="EJ34" s="329"/>
      <c r="EK34" s="319">
        <f t="shared" si="1"/>
        <v>0</v>
      </c>
      <c r="EL34" s="320"/>
      <c r="EM34" s="320"/>
      <c r="EN34" s="320"/>
      <c r="EO34" s="320"/>
      <c r="EP34" s="320"/>
      <c r="EQ34" s="320"/>
      <c r="ER34" s="320"/>
      <c r="ES34" s="322"/>
      <c r="ET34" s="326"/>
      <c r="EU34" s="320"/>
      <c r="EV34" s="320"/>
      <c r="EW34" s="320"/>
      <c r="EX34" s="320"/>
      <c r="EY34" s="320"/>
      <c r="EZ34" s="320"/>
      <c r="FA34" s="320"/>
      <c r="FB34" s="321"/>
      <c r="FC34" s="337">
        <f t="shared" si="2"/>
        <v>7.78</v>
      </c>
      <c r="FD34" s="320"/>
      <c r="FE34" s="320"/>
      <c r="FF34" s="320"/>
      <c r="FG34" s="320"/>
      <c r="FH34" s="320"/>
      <c r="FI34" s="320"/>
      <c r="FJ34" s="320"/>
      <c r="FK34" s="320"/>
      <c r="FL34" s="320"/>
      <c r="FM34" s="321"/>
      <c r="FN34" s="320" t="s">
        <v>144</v>
      </c>
      <c r="FO34" s="320"/>
      <c r="FP34" s="320"/>
      <c r="FQ34" s="320"/>
      <c r="FR34" s="320"/>
      <c r="FS34" s="320"/>
      <c r="FT34" s="320"/>
      <c r="FU34" s="320"/>
      <c r="FV34" s="320"/>
      <c r="FW34" s="322"/>
      <c r="FX34" s="330" t="s">
        <v>144</v>
      </c>
      <c r="FY34" s="331"/>
      <c r="FZ34" s="331"/>
      <c r="GA34" s="331"/>
      <c r="GB34" s="331"/>
      <c r="GC34" s="332"/>
      <c r="GD34" s="326" t="s">
        <v>144</v>
      </c>
      <c r="GE34" s="320"/>
      <c r="GF34" s="320"/>
      <c r="GG34" s="320"/>
      <c r="GH34" s="320"/>
      <c r="GI34" s="320"/>
      <c r="GJ34" s="320"/>
      <c r="GK34" s="320"/>
      <c r="GL34" s="320"/>
      <c r="GM34" s="320"/>
      <c r="GN34" s="320"/>
      <c r="GO34" s="322"/>
      <c r="GP34" s="326" t="s">
        <v>144</v>
      </c>
      <c r="GQ34" s="320"/>
      <c r="GR34" s="320"/>
      <c r="GS34" s="320"/>
      <c r="GT34" s="320"/>
      <c r="GU34" s="320"/>
      <c r="GV34" s="320"/>
      <c r="GW34" s="320"/>
      <c r="GX34" s="320"/>
      <c r="GY34" s="320"/>
      <c r="GZ34" s="320"/>
      <c r="HA34" s="322"/>
      <c r="HB34" s="406" t="s">
        <v>399</v>
      </c>
      <c r="HC34" s="407"/>
      <c r="HD34" s="407"/>
      <c r="HE34" s="407"/>
      <c r="HF34" s="407"/>
      <c r="HG34" s="407"/>
      <c r="HH34" s="407"/>
      <c r="HI34" s="407"/>
      <c r="HJ34" s="407"/>
      <c r="HK34" s="407"/>
      <c r="HL34" s="407"/>
      <c r="HM34" s="407"/>
      <c r="HN34" s="407"/>
      <c r="HO34" s="407"/>
      <c r="HP34" s="407"/>
      <c r="HQ34" s="407"/>
      <c r="HR34" s="407"/>
      <c r="HS34" s="407"/>
      <c r="HT34" s="407"/>
      <c r="HU34" s="407"/>
      <c r="HV34" s="407"/>
      <c r="HW34" s="407"/>
      <c r="HX34" s="408"/>
    </row>
    <row r="35" spans="1:232" ht="30" customHeight="1">
      <c r="A35" s="92" t="s">
        <v>205</v>
      </c>
      <c r="B35" s="422" t="s">
        <v>349</v>
      </c>
      <c r="C35" s="423"/>
      <c r="D35" s="423"/>
      <c r="E35" s="423"/>
      <c r="F35" s="423"/>
      <c r="G35" s="423"/>
      <c r="H35" s="423"/>
      <c r="I35" s="423"/>
      <c r="J35" s="423"/>
      <c r="K35" s="423"/>
      <c r="L35" s="423"/>
      <c r="M35" s="423"/>
      <c r="N35" s="423"/>
      <c r="O35" s="423"/>
      <c r="P35" s="423"/>
      <c r="Q35" s="423"/>
      <c r="R35" s="423"/>
      <c r="S35" s="423"/>
      <c r="T35" s="423"/>
      <c r="U35" s="423"/>
      <c r="V35" s="423"/>
      <c r="W35" s="423"/>
      <c r="X35" s="423"/>
      <c r="Y35" s="423"/>
      <c r="Z35" s="423"/>
      <c r="AA35" s="423"/>
      <c r="AB35" s="423"/>
      <c r="AC35" s="423"/>
      <c r="AD35" s="423"/>
      <c r="AE35" s="423"/>
      <c r="AF35" s="319"/>
      <c r="AG35" s="320"/>
      <c r="AH35" s="320"/>
      <c r="AI35" s="320"/>
      <c r="AJ35" s="320"/>
      <c r="AK35" s="320"/>
      <c r="AL35" s="320"/>
      <c r="AM35" s="320"/>
      <c r="AN35" s="320"/>
      <c r="AO35" s="320"/>
      <c r="AP35" s="321"/>
      <c r="AQ35" s="337">
        <v>0.72</v>
      </c>
      <c r="AR35" s="324"/>
      <c r="AS35" s="324"/>
      <c r="AT35" s="324"/>
      <c r="AU35" s="324"/>
      <c r="AV35" s="324"/>
      <c r="AW35" s="324"/>
      <c r="AX35" s="325"/>
      <c r="AY35" s="326">
        <f t="shared" si="0"/>
        <v>0</v>
      </c>
      <c r="AZ35" s="320"/>
      <c r="BA35" s="320"/>
      <c r="BB35" s="320"/>
      <c r="BC35" s="320"/>
      <c r="BD35" s="320"/>
      <c r="BE35" s="320"/>
      <c r="BF35" s="322"/>
      <c r="BG35" s="336">
        <v>0</v>
      </c>
      <c r="BH35" s="334"/>
      <c r="BI35" s="334"/>
      <c r="BJ35" s="334"/>
      <c r="BK35" s="334"/>
      <c r="BL35" s="334"/>
      <c r="BM35" s="334"/>
      <c r="BN35" s="335"/>
      <c r="BO35" s="326"/>
      <c r="BP35" s="320"/>
      <c r="BQ35" s="320"/>
      <c r="BR35" s="320"/>
      <c r="BS35" s="320"/>
      <c r="BT35" s="320"/>
      <c r="BU35" s="320"/>
      <c r="BV35" s="322"/>
      <c r="BW35" s="336">
        <v>0</v>
      </c>
      <c r="BX35" s="334"/>
      <c r="BY35" s="334"/>
      <c r="BZ35" s="334"/>
      <c r="CA35" s="334"/>
      <c r="CB35" s="334"/>
      <c r="CC35" s="334"/>
      <c r="CD35" s="335"/>
      <c r="CE35" s="326"/>
      <c r="CF35" s="320"/>
      <c r="CG35" s="320"/>
      <c r="CH35" s="320"/>
      <c r="CI35" s="320"/>
      <c r="CJ35" s="320"/>
      <c r="CK35" s="320"/>
      <c r="CL35" s="322"/>
      <c r="CM35" s="323">
        <v>0.72</v>
      </c>
      <c r="CN35" s="324"/>
      <c r="CO35" s="324"/>
      <c r="CP35" s="324"/>
      <c r="CQ35" s="324"/>
      <c r="CR35" s="324"/>
      <c r="CS35" s="324"/>
      <c r="CT35" s="325"/>
      <c r="CU35" s="326"/>
      <c r="CV35" s="320"/>
      <c r="CW35" s="320"/>
      <c r="CX35" s="320"/>
      <c r="CY35" s="320"/>
      <c r="CZ35" s="320"/>
      <c r="DA35" s="320"/>
      <c r="DB35" s="322"/>
      <c r="DC35" s="336">
        <v>0</v>
      </c>
      <c r="DD35" s="334"/>
      <c r="DE35" s="334"/>
      <c r="DF35" s="334"/>
      <c r="DG35" s="334"/>
      <c r="DH35" s="334"/>
      <c r="DI35" s="334"/>
      <c r="DJ35" s="335"/>
      <c r="DK35" s="326"/>
      <c r="DL35" s="320"/>
      <c r="DM35" s="320"/>
      <c r="DN35" s="320"/>
      <c r="DO35" s="320"/>
      <c r="DP35" s="320"/>
      <c r="DQ35" s="320"/>
      <c r="DR35" s="320"/>
      <c r="DS35" s="327">
        <f t="shared" si="3"/>
        <v>0</v>
      </c>
      <c r="DT35" s="328"/>
      <c r="DU35" s="328"/>
      <c r="DV35" s="328"/>
      <c r="DW35" s="328"/>
      <c r="DX35" s="328"/>
      <c r="DY35" s="328"/>
      <c r="DZ35" s="328"/>
      <c r="EA35" s="328"/>
      <c r="EB35" s="328"/>
      <c r="EC35" s="328"/>
      <c r="ED35" s="328"/>
      <c r="EE35" s="328"/>
      <c r="EF35" s="328"/>
      <c r="EG35" s="328"/>
      <c r="EH35" s="328"/>
      <c r="EI35" s="328"/>
      <c r="EJ35" s="329"/>
      <c r="EK35" s="319">
        <f t="shared" si="1"/>
        <v>0</v>
      </c>
      <c r="EL35" s="320"/>
      <c r="EM35" s="320"/>
      <c r="EN35" s="320"/>
      <c r="EO35" s="320"/>
      <c r="EP35" s="320"/>
      <c r="EQ35" s="320"/>
      <c r="ER35" s="320"/>
      <c r="ES35" s="322"/>
      <c r="ET35" s="326"/>
      <c r="EU35" s="320"/>
      <c r="EV35" s="320"/>
      <c r="EW35" s="320"/>
      <c r="EX35" s="320"/>
      <c r="EY35" s="320"/>
      <c r="EZ35" s="320"/>
      <c r="FA35" s="320"/>
      <c r="FB35" s="321"/>
      <c r="FC35" s="337">
        <f t="shared" si="2"/>
        <v>0.72</v>
      </c>
      <c r="FD35" s="320"/>
      <c r="FE35" s="320"/>
      <c r="FF35" s="320"/>
      <c r="FG35" s="320"/>
      <c r="FH35" s="320"/>
      <c r="FI35" s="320"/>
      <c r="FJ35" s="320"/>
      <c r="FK35" s="320"/>
      <c r="FL35" s="320"/>
      <c r="FM35" s="321"/>
      <c r="FN35" s="320" t="s">
        <v>144</v>
      </c>
      <c r="FO35" s="320"/>
      <c r="FP35" s="320"/>
      <c r="FQ35" s="320"/>
      <c r="FR35" s="320"/>
      <c r="FS35" s="320"/>
      <c r="FT35" s="320"/>
      <c r="FU35" s="320"/>
      <c r="FV35" s="320"/>
      <c r="FW35" s="322"/>
      <c r="FX35" s="330" t="s">
        <v>144</v>
      </c>
      <c r="FY35" s="331"/>
      <c r="FZ35" s="331"/>
      <c r="GA35" s="331"/>
      <c r="GB35" s="331"/>
      <c r="GC35" s="332"/>
      <c r="GD35" s="326" t="s">
        <v>144</v>
      </c>
      <c r="GE35" s="320"/>
      <c r="GF35" s="320"/>
      <c r="GG35" s="320"/>
      <c r="GH35" s="320"/>
      <c r="GI35" s="320"/>
      <c r="GJ35" s="320"/>
      <c r="GK35" s="320"/>
      <c r="GL35" s="320"/>
      <c r="GM35" s="320"/>
      <c r="GN35" s="320"/>
      <c r="GO35" s="322"/>
      <c r="GP35" s="326" t="s">
        <v>144</v>
      </c>
      <c r="GQ35" s="320"/>
      <c r="GR35" s="320"/>
      <c r="GS35" s="320"/>
      <c r="GT35" s="320"/>
      <c r="GU35" s="320"/>
      <c r="GV35" s="320"/>
      <c r="GW35" s="320"/>
      <c r="GX35" s="320"/>
      <c r="GY35" s="320"/>
      <c r="GZ35" s="320"/>
      <c r="HA35" s="322"/>
      <c r="HB35" s="406" t="s">
        <v>399</v>
      </c>
      <c r="HC35" s="407"/>
      <c r="HD35" s="407"/>
      <c r="HE35" s="407"/>
      <c r="HF35" s="407"/>
      <c r="HG35" s="407"/>
      <c r="HH35" s="407"/>
      <c r="HI35" s="407"/>
      <c r="HJ35" s="407"/>
      <c r="HK35" s="407"/>
      <c r="HL35" s="407"/>
      <c r="HM35" s="407"/>
      <c r="HN35" s="407"/>
      <c r="HO35" s="407"/>
      <c r="HP35" s="407"/>
      <c r="HQ35" s="407"/>
      <c r="HR35" s="407"/>
      <c r="HS35" s="407"/>
      <c r="HT35" s="407"/>
      <c r="HU35" s="407"/>
      <c r="HV35" s="407"/>
      <c r="HW35" s="407"/>
      <c r="HX35" s="408"/>
    </row>
    <row r="36" spans="1:232" ht="30" customHeight="1">
      <c r="A36" s="92" t="s">
        <v>207</v>
      </c>
      <c r="B36" s="409" t="s">
        <v>208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0"/>
      <c r="X36" s="410"/>
      <c r="Y36" s="410"/>
      <c r="Z36" s="410"/>
      <c r="AA36" s="410"/>
      <c r="AB36" s="410"/>
      <c r="AC36" s="410"/>
      <c r="AD36" s="410"/>
      <c r="AE36" s="410"/>
      <c r="AF36" s="319"/>
      <c r="AG36" s="320"/>
      <c r="AH36" s="320"/>
      <c r="AI36" s="320"/>
      <c r="AJ36" s="320"/>
      <c r="AK36" s="320"/>
      <c r="AL36" s="320"/>
      <c r="AM36" s="320"/>
      <c r="AN36" s="320"/>
      <c r="AO36" s="320"/>
      <c r="AP36" s="321"/>
      <c r="AQ36" s="337">
        <v>1.42</v>
      </c>
      <c r="AR36" s="324"/>
      <c r="AS36" s="324"/>
      <c r="AT36" s="324"/>
      <c r="AU36" s="324"/>
      <c r="AV36" s="324"/>
      <c r="AW36" s="324"/>
      <c r="AX36" s="325"/>
      <c r="AY36" s="326">
        <f t="shared" si="0"/>
        <v>0</v>
      </c>
      <c r="AZ36" s="320"/>
      <c r="BA36" s="320"/>
      <c r="BB36" s="320"/>
      <c r="BC36" s="320"/>
      <c r="BD36" s="320"/>
      <c r="BE36" s="320"/>
      <c r="BF36" s="322"/>
      <c r="BG36" s="336">
        <v>0</v>
      </c>
      <c r="BH36" s="334"/>
      <c r="BI36" s="334"/>
      <c r="BJ36" s="334"/>
      <c r="BK36" s="334"/>
      <c r="BL36" s="334"/>
      <c r="BM36" s="334"/>
      <c r="BN36" s="335"/>
      <c r="BO36" s="326"/>
      <c r="BP36" s="320"/>
      <c r="BQ36" s="320"/>
      <c r="BR36" s="320"/>
      <c r="BS36" s="320"/>
      <c r="BT36" s="320"/>
      <c r="BU36" s="320"/>
      <c r="BV36" s="322"/>
      <c r="BW36" s="336">
        <v>0</v>
      </c>
      <c r="BX36" s="334"/>
      <c r="BY36" s="334"/>
      <c r="BZ36" s="334"/>
      <c r="CA36" s="334"/>
      <c r="CB36" s="334"/>
      <c r="CC36" s="334"/>
      <c r="CD36" s="335"/>
      <c r="CE36" s="326"/>
      <c r="CF36" s="320"/>
      <c r="CG36" s="320"/>
      <c r="CH36" s="320"/>
      <c r="CI36" s="320"/>
      <c r="CJ36" s="320"/>
      <c r="CK36" s="320"/>
      <c r="CL36" s="322"/>
      <c r="CM36" s="323">
        <v>1.42</v>
      </c>
      <c r="CN36" s="324"/>
      <c r="CO36" s="324"/>
      <c r="CP36" s="324"/>
      <c r="CQ36" s="324"/>
      <c r="CR36" s="324"/>
      <c r="CS36" s="324"/>
      <c r="CT36" s="325"/>
      <c r="CU36" s="326"/>
      <c r="CV36" s="320"/>
      <c r="CW36" s="320"/>
      <c r="CX36" s="320"/>
      <c r="CY36" s="320"/>
      <c r="CZ36" s="320"/>
      <c r="DA36" s="320"/>
      <c r="DB36" s="322"/>
      <c r="DC36" s="336">
        <v>0</v>
      </c>
      <c r="DD36" s="334"/>
      <c r="DE36" s="334"/>
      <c r="DF36" s="334"/>
      <c r="DG36" s="334"/>
      <c r="DH36" s="334"/>
      <c r="DI36" s="334"/>
      <c r="DJ36" s="335"/>
      <c r="DK36" s="326"/>
      <c r="DL36" s="320"/>
      <c r="DM36" s="320"/>
      <c r="DN36" s="320"/>
      <c r="DO36" s="320"/>
      <c r="DP36" s="320"/>
      <c r="DQ36" s="320"/>
      <c r="DR36" s="320"/>
      <c r="DS36" s="327">
        <f t="shared" si="3"/>
        <v>0</v>
      </c>
      <c r="DT36" s="328"/>
      <c r="DU36" s="328"/>
      <c r="DV36" s="328"/>
      <c r="DW36" s="328"/>
      <c r="DX36" s="328"/>
      <c r="DY36" s="328"/>
      <c r="DZ36" s="328"/>
      <c r="EA36" s="328"/>
      <c r="EB36" s="328"/>
      <c r="EC36" s="328"/>
      <c r="ED36" s="328"/>
      <c r="EE36" s="328"/>
      <c r="EF36" s="328"/>
      <c r="EG36" s="328"/>
      <c r="EH36" s="328"/>
      <c r="EI36" s="328"/>
      <c r="EJ36" s="329"/>
      <c r="EK36" s="319">
        <f t="shared" si="1"/>
        <v>0</v>
      </c>
      <c r="EL36" s="320"/>
      <c r="EM36" s="320"/>
      <c r="EN36" s="320"/>
      <c r="EO36" s="320"/>
      <c r="EP36" s="320"/>
      <c r="EQ36" s="320"/>
      <c r="ER36" s="320"/>
      <c r="ES36" s="322"/>
      <c r="ET36" s="326"/>
      <c r="EU36" s="320"/>
      <c r="EV36" s="320"/>
      <c r="EW36" s="320"/>
      <c r="EX36" s="320"/>
      <c r="EY36" s="320"/>
      <c r="EZ36" s="320"/>
      <c r="FA36" s="320"/>
      <c r="FB36" s="321"/>
      <c r="FC36" s="337">
        <f t="shared" si="2"/>
        <v>1.42</v>
      </c>
      <c r="FD36" s="320"/>
      <c r="FE36" s="320"/>
      <c r="FF36" s="320"/>
      <c r="FG36" s="320"/>
      <c r="FH36" s="320"/>
      <c r="FI36" s="320"/>
      <c r="FJ36" s="320"/>
      <c r="FK36" s="320"/>
      <c r="FL36" s="320"/>
      <c r="FM36" s="321"/>
      <c r="FN36" s="320" t="s">
        <v>144</v>
      </c>
      <c r="FO36" s="320"/>
      <c r="FP36" s="320"/>
      <c r="FQ36" s="320"/>
      <c r="FR36" s="320"/>
      <c r="FS36" s="320"/>
      <c r="FT36" s="320"/>
      <c r="FU36" s="320"/>
      <c r="FV36" s="320"/>
      <c r="FW36" s="322"/>
      <c r="FX36" s="330" t="s">
        <v>144</v>
      </c>
      <c r="FY36" s="331"/>
      <c r="FZ36" s="331"/>
      <c r="GA36" s="331"/>
      <c r="GB36" s="331"/>
      <c r="GC36" s="332"/>
      <c r="GD36" s="326" t="s">
        <v>144</v>
      </c>
      <c r="GE36" s="320"/>
      <c r="GF36" s="320"/>
      <c r="GG36" s="320"/>
      <c r="GH36" s="320"/>
      <c r="GI36" s="320"/>
      <c r="GJ36" s="320"/>
      <c r="GK36" s="320"/>
      <c r="GL36" s="320"/>
      <c r="GM36" s="320"/>
      <c r="GN36" s="320"/>
      <c r="GO36" s="322"/>
      <c r="GP36" s="326" t="s">
        <v>144</v>
      </c>
      <c r="GQ36" s="320"/>
      <c r="GR36" s="320"/>
      <c r="GS36" s="320"/>
      <c r="GT36" s="320"/>
      <c r="GU36" s="320"/>
      <c r="GV36" s="320"/>
      <c r="GW36" s="320"/>
      <c r="GX36" s="320"/>
      <c r="GY36" s="320"/>
      <c r="GZ36" s="320"/>
      <c r="HA36" s="322"/>
      <c r="HB36" s="406" t="s">
        <v>399</v>
      </c>
      <c r="HC36" s="407"/>
      <c r="HD36" s="407"/>
      <c r="HE36" s="407"/>
      <c r="HF36" s="407"/>
      <c r="HG36" s="407"/>
      <c r="HH36" s="407"/>
      <c r="HI36" s="407"/>
      <c r="HJ36" s="407"/>
      <c r="HK36" s="407"/>
      <c r="HL36" s="407"/>
      <c r="HM36" s="407"/>
      <c r="HN36" s="407"/>
      <c r="HO36" s="407"/>
      <c r="HP36" s="407"/>
      <c r="HQ36" s="407"/>
      <c r="HR36" s="407"/>
      <c r="HS36" s="407"/>
      <c r="HT36" s="407"/>
      <c r="HU36" s="407"/>
      <c r="HV36" s="407"/>
      <c r="HW36" s="407"/>
      <c r="HX36" s="408"/>
    </row>
    <row r="37" spans="1:232" ht="30" customHeight="1">
      <c r="A37" s="92" t="s">
        <v>209</v>
      </c>
      <c r="B37" s="409" t="s">
        <v>210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  <c r="AC37" s="410"/>
      <c r="AD37" s="410"/>
      <c r="AE37" s="410"/>
      <c r="AF37" s="319"/>
      <c r="AG37" s="320"/>
      <c r="AH37" s="320"/>
      <c r="AI37" s="320"/>
      <c r="AJ37" s="320"/>
      <c r="AK37" s="320"/>
      <c r="AL37" s="320"/>
      <c r="AM37" s="320"/>
      <c r="AN37" s="320"/>
      <c r="AO37" s="320"/>
      <c r="AP37" s="321"/>
      <c r="AQ37" s="337">
        <v>0.72</v>
      </c>
      <c r="AR37" s="324"/>
      <c r="AS37" s="324"/>
      <c r="AT37" s="324"/>
      <c r="AU37" s="324"/>
      <c r="AV37" s="324"/>
      <c r="AW37" s="324"/>
      <c r="AX37" s="325"/>
      <c r="AY37" s="326">
        <f t="shared" si="0"/>
        <v>0</v>
      </c>
      <c r="AZ37" s="320"/>
      <c r="BA37" s="320"/>
      <c r="BB37" s="320"/>
      <c r="BC37" s="320"/>
      <c r="BD37" s="320"/>
      <c r="BE37" s="320"/>
      <c r="BF37" s="322"/>
      <c r="BG37" s="336">
        <v>0</v>
      </c>
      <c r="BH37" s="334"/>
      <c r="BI37" s="334"/>
      <c r="BJ37" s="334"/>
      <c r="BK37" s="334"/>
      <c r="BL37" s="334"/>
      <c r="BM37" s="334"/>
      <c r="BN37" s="335"/>
      <c r="BO37" s="326"/>
      <c r="BP37" s="320"/>
      <c r="BQ37" s="320"/>
      <c r="BR37" s="320"/>
      <c r="BS37" s="320"/>
      <c r="BT37" s="320"/>
      <c r="BU37" s="320"/>
      <c r="BV37" s="322"/>
      <c r="BW37" s="336">
        <v>0</v>
      </c>
      <c r="BX37" s="334"/>
      <c r="BY37" s="334"/>
      <c r="BZ37" s="334"/>
      <c r="CA37" s="334"/>
      <c r="CB37" s="334"/>
      <c r="CC37" s="334"/>
      <c r="CD37" s="335"/>
      <c r="CE37" s="326"/>
      <c r="CF37" s="320"/>
      <c r="CG37" s="320"/>
      <c r="CH37" s="320"/>
      <c r="CI37" s="320"/>
      <c r="CJ37" s="320"/>
      <c r="CK37" s="320"/>
      <c r="CL37" s="322"/>
      <c r="CM37" s="323">
        <v>0.72</v>
      </c>
      <c r="CN37" s="324"/>
      <c r="CO37" s="324"/>
      <c r="CP37" s="324"/>
      <c r="CQ37" s="324"/>
      <c r="CR37" s="324"/>
      <c r="CS37" s="324"/>
      <c r="CT37" s="325"/>
      <c r="CU37" s="326"/>
      <c r="CV37" s="320"/>
      <c r="CW37" s="320"/>
      <c r="CX37" s="320"/>
      <c r="CY37" s="320"/>
      <c r="CZ37" s="320"/>
      <c r="DA37" s="320"/>
      <c r="DB37" s="322"/>
      <c r="DC37" s="336">
        <v>0</v>
      </c>
      <c r="DD37" s="334"/>
      <c r="DE37" s="334"/>
      <c r="DF37" s="334"/>
      <c r="DG37" s="334"/>
      <c r="DH37" s="334"/>
      <c r="DI37" s="334"/>
      <c r="DJ37" s="335"/>
      <c r="DK37" s="326"/>
      <c r="DL37" s="320"/>
      <c r="DM37" s="320"/>
      <c r="DN37" s="320"/>
      <c r="DO37" s="320"/>
      <c r="DP37" s="320"/>
      <c r="DQ37" s="320"/>
      <c r="DR37" s="320"/>
      <c r="DS37" s="327">
        <f t="shared" si="3"/>
        <v>0</v>
      </c>
      <c r="DT37" s="328"/>
      <c r="DU37" s="328"/>
      <c r="DV37" s="328"/>
      <c r="DW37" s="328"/>
      <c r="DX37" s="328"/>
      <c r="DY37" s="328"/>
      <c r="DZ37" s="328"/>
      <c r="EA37" s="328"/>
      <c r="EB37" s="328"/>
      <c r="EC37" s="328"/>
      <c r="ED37" s="328"/>
      <c r="EE37" s="328"/>
      <c r="EF37" s="328"/>
      <c r="EG37" s="328"/>
      <c r="EH37" s="328"/>
      <c r="EI37" s="328"/>
      <c r="EJ37" s="329"/>
      <c r="EK37" s="319">
        <f t="shared" si="1"/>
        <v>0</v>
      </c>
      <c r="EL37" s="320"/>
      <c r="EM37" s="320"/>
      <c r="EN37" s="320"/>
      <c r="EO37" s="320"/>
      <c r="EP37" s="320"/>
      <c r="EQ37" s="320"/>
      <c r="ER37" s="320"/>
      <c r="ES37" s="322"/>
      <c r="ET37" s="326"/>
      <c r="EU37" s="320"/>
      <c r="EV37" s="320"/>
      <c r="EW37" s="320"/>
      <c r="EX37" s="320"/>
      <c r="EY37" s="320"/>
      <c r="EZ37" s="320"/>
      <c r="FA37" s="320"/>
      <c r="FB37" s="321"/>
      <c r="FC37" s="337">
        <f t="shared" si="2"/>
        <v>0.72</v>
      </c>
      <c r="FD37" s="320"/>
      <c r="FE37" s="320"/>
      <c r="FF37" s="320"/>
      <c r="FG37" s="320"/>
      <c r="FH37" s="320"/>
      <c r="FI37" s="320"/>
      <c r="FJ37" s="320"/>
      <c r="FK37" s="320"/>
      <c r="FL37" s="320"/>
      <c r="FM37" s="321"/>
      <c r="FN37" s="320" t="s">
        <v>144</v>
      </c>
      <c r="FO37" s="320"/>
      <c r="FP37" s="320"/>
      <c r="FQ37" s="320"/>
      <c r="FR37" s="320"/>
      <c r="FS37" s="320"/>
      <c r="FT37" s="320"/>
      <c r="FU37" s="320"/>
      <c r="FV37" s="320"/>
      <c r="FW37" s="322"/>
      <c r="FX37" s="330" t="s">
        <v>144</v>
      </c>
      <c r="FY37" s="331"/>
      <c r="FZ37" s="331"/>
      <c r="GA37" s="331"/>
      <c r="GB37" s="331"/>
      <c r="GC37" s="332"/>
      <c r="GD37" s="326" t="s">
        <v>144</v>
      </c>
      <c r="GE37" s="320"/>
      <c r="GF37" s="320"/>
      <c r="GG37" s="320"/>
      <c r="GH37" s="320"/>
      <c r="GI37" s="320"/>
      <c r="GJ37" s="320"/>
      <c r="GK37" s="320"/>
      <c r="GL37" s="320"/>
      <c r="GM37" s="320"/>
      <c r="GN37" s="320"/>
      <c r="GO37" s="322"/>
      <c r="GP37" s="326" t="s">
        <v>144</v>
      </c>
      <c r="GQ37" s="320"/>
      <c r="GR37" s="320"/>
      <c r="GS37" s="320"/>
      <c r="GT37" s="320"/>
      <c r="GU37" s="320"/>
      <c r="GV37" s="320"/>
      <c r="GW37" s="320"/>
      <c r="GX37" s="320"/>
      <c r="GY37" s="320"/>
      <c r="GZ37" s="320"/>
      <c r="HA37" s="322"/>
      <c r="HB37" s="406" t="s">
        <v>399</v>
      </c>
      <c r="HC37" s="407"/>
      <c r="HD37" s="407"/>
      <c r="HE37" s="407"/>
      <c r="HF37" s="407"/>
      <c r="HG37" s="407"/>
      <c r="HH37" s="407"/>
      <c r="HI37" s="407"/>
      <c r="HJ37" s="407"/>
      <c r="HK37" s="407"/>
      <c r="HL37" s="407"/>
      <c r="HM37" s="407"/>
      <c r="HN37" s="407"/>
      <c r="HO37" s="407"/>
      <c r="HP37" s="407"/>
      <c r="HQ37" s="407"/>
      <c r="HR37" s="407"/>
      <c r="HS37" s="407"/>
      <c r="HT37" s="407"/>
      <c r="HU37" s="407"/>
      <c r="HV37" s="407"/>
      <c r="HW37" s="407"/>
      <c r="HX37" s="408"/>
    </row>
    <row r="38" spans="1:232" ht="30" customHeight="1">
      <c r="A38" s="92" t="s">
        <v>211</v>
      </c>
      <c r="B38" s="409" t="s">
        <v>212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0"/>
      <c r="X38" s="410"/>
      <c r="Y38" s="410"/>
      <c r="Z38" s="410"/>
      <c r="AA38" s="410"/>
      <c r="AB38" s="410"/>
      <c r="AC38" s="410"/>
      <c r="AD38" s="410"/>
      <c r="AE38" s="410"/>
      <c r="AF38" s="319"/>
      <c r="AG38" s="320"/>
      <c r="AH38" s="320"/>
      <c r="AI38" s="320"/>
      <c r="AJ38" s="320"/>
      <c r="AK38" s="320"/>
      <c r="AL38" s="320"/>
      <c r="AM38" s="320"/>
      <c r="AN38" s="320"/>
      <c r="AO38" s="320"/>
      <c r="AP38" s="321"/>
      <c r="AQ38" s="337">
        <v>1.36</v>
      </c>
      <c r="AR38" s="324"/>
      <c r="AS38" s="324"/>
      <c r="AT38" s="324"/>
      <c r="AU38" s="324"/>
      <c r="AV38" s="324"/>
      <c r="AW38" s="324"/>
      <c r="AX38" s="325"/>
      <c r="AY38" s="326">
        <f t="shared" si="0"/>
        <v>0</v>
      </c>
      <c r="AZ38" s="320"/>
      <c r="BA38" s="320"/>
      <c r="BB38" s="320"/>
      <c r="BC38" s="320"/>
      <c r="BD38" s="320"/>
      <c r="BE38" s="320"/>
      <c r="BF38" s="322"/>
      <c r="BG38" s="336">
        <v>0</v>
      </c>
      <c r="BH38" s="334"/>
      <c r="BI38" s="334"/>
      <c r="BJ38" s="334"/>
      <c r="BK38" s="334"/>
      <c r="BL38" s="334"/>
      <c r="BM38" s="334"/>
      <c r="BN38" s="335"/>
      <c r="BO38" s="326"/>
      <c r="BP38" s="320"/>
      <c r="BQ38" s="320"/>
      <c r="BR38" s="320"/>
      <c r="BS38" s="320"/>
      <c r="BT38" s="320"/>
      <c r="BU38" s="320"/>
      <c r="BV38" s="322"/>
      <c r="BW38" s="336">
        <v>0</v>
      </c>
      <c r="BX38" s="334"/>
      <c r="BY38" s="334"/>
      <c r="BZ38" s="334"/>
      <c r="CA38" s="334"/>
      <c r="CB38" s="334"/>
      <c r="CC38" s="334"/>
      <c r="CD38" s="335"/>
      <c r="CE38" s="326"/>
      <c r="CF38" s="320"/>
      <c r="CG38" s="320"/>
      <c r="CH38" s="320"/>
      <c r="CI38" s="320"/>
      <c r="CJ38" s="320"/>
      <c r="CK38" s="320"/>
      <c r="CL38" s="322"/>
      <c r="CM38" s="323">
        <v>1.36</v>
      </c>
      <c r="CN38" s="324"/>
      <c r="CO38" s="324"/>
      <c r="CP38" s="324"/>
      <c r="CQ38" s="324"/>
      <c r="CR38" s="324"/>
      <c r="CS38" s="324"/>
      <c r="CT38" s="325"/>
      <c r="CU38" s="326"/>
      <c r="CV38" s="320"/>
      <c r="CW38" s="320"/>
      <c r="CX38" s="320"/>
      <c r="CY38" s="320"/>
      <c r="CZ38" s="320"/>
      <c r="DA38" s="320"/>
      <c r="DB38" s="322"/>
      <c r="DC38" s="336">
        <v>0</v>
      </c>
      <c r="DD38" s="334"/>
      <c r="DE38" s="334"/>
      <c r="DF38" s="334"/>
      <c r="DG38" s="334"/>
      <c r="DH38" s="334"/>
      <c r="DI38" s="334"/>
      <c r="DJ38" s="335"/>
      <c r="DK38" s="326"/>
      <c r="DL38" s="320"/>
      <c r="DM38" s="320"/>
      <c r="DN38" s="320"/>
      <c r="DO38" s="320"/>
      <c r="DP38" s="320"/>
      <c r="DQ38" s="320"/>
      <c r="DR38" s="320"/>
      <c r="DS38" s="327">
        <f t="shared" si="3"/>
        <v>0</v>
      </c>
      <c r="DT38" s="328"/>
      <c r="DU38" s="328"/>
      <c r="DV38" s="328"/>
      <c r="DW38" s="328"/>
      <c r="DX38" s="328"/>
      <c r="DY38" s="328"/>
      <c r="DZ38" s="328"/>
      <c r="EA38" s="328"/>
      <c r="EB38" s="328"/>
      <c r="EC38" s="328"/>
      <c r="ED38" s="328"/>
      <c r="EE38" s="328"/>
      <c r="EF38" s="328"/>
      <c r="EG38" s="328"/>
      <c r="EH38" s="328"/>
      <c r="EI38" s="328"/>
      <c r="EJ38" s="329"/>
      <c r="EK38" s="319">
        <f t="shared" si="1"/>
        <v>0</v>
      </c>
      <c r="EL38" s="320"/>
      <c r="EM38" s="320"/>
      <c r="EN38" s="320"/>
      <c r="EO38" s="320"/>
      <c r="EP38" s="320"/>
      <c r="EQ38" s="320"/>
      <c r="ER38" s="320"/>
      <c r="ES38" s="322"/>
      <c r="ET38" s="326"/>
      <c r="EU38" s="320"/>
      <c r="EV38" s="320"/>
      <c r="EW38" s="320"/>
      <c r="EX38" s="320"/>
      <c r="EY38" s="320"/>
      <c r="EZ38" s="320"/>
      <c r="FA38" s="320"/>
      <c r="FB38" s="321"/>
      <c r="FC38" s="337">
        <f t="shared" si="2"/>
        <v>1.36</v>
      </c>
      <c r="FD38" s="320"/>
      <c r="FE38" s="320"/>
      <c r="FF38" s="320"/>
      <c r="FG38" s="320"/>
      <c r="FH38" s="320"/>
      <c r="FI38" s="320"/>
      <c r="FJ38" s="320"/>
      <c r="FK38" s="320"/>
      <c r="FL38" s="320"/>
      <c r="FM38" s="321"/>
      <c r="FN38" s="320" t="s">
        <v>144</v>
      </c>
      <c r="FO38" s="320"/>
      <c r="FP38" s="320"/>
      <c r="FQ38" s="320"/>
      <c r="FR38" s="320"/>
      <c r="FS38" s="320"/>
      <c r="FT38" s="320"/>
      <c r="FU38" s="320"/>
      <c r="FV38" s="320"/>
      <c r="FW38" s="322"/>
      <c r="FX38" s="330" t="s">
        <v>144</v>
      </c>
      <c r="FY38" s="331"/>
      <c r="FZ38" s="331"/>
      <c r="GA38" s="331"/>
      <c r="GB38" s="331"/>
      <c r="GC38" s="332"/>
      <c r="GD38" s="326" t="s">
        <v>144</v>
      </c>
      <c r="GE38" s="320"/>
      <c r="GF38" s="320"/>
      <c r="GG38" s="320"/>
      <c r="GH38" s="320"/>
      <c r="GI38" s="320"/>
      <c r="GJ38" s="320"/>
      <c r="GK38" s="320"/>
      <c r="GL38" s="320"/>
      <c r="GM38" s="320"/>
      <c r="GN38" s="320"/>
      <c r="GO38" s="322"/>
      <c r="GP38" s="326" t="s">
        <v>144</v>
      </c>
      <c r="GQ38" s="320"/>
      <c r="GR38" s="320"/>
      <c r="GS38" s="320"/>
      <c r="GT38" s="320"/>
      <c r="GU38" s="320"/>
      <c r="GV38" s="320"/>
      <c r="GW38" s="320"/>
      <c r="GX38" s="320"/>
      <c r="GY38" s="320"/>
      <c r="GZ38" s="320"/>
      <c r="HA38" s="322"/>
      <c r="HB38" s="406" t="s">
        <v>399</v>
      </c>
      <c r="HC38" s="407"/>
      <c r="HD38" s="407"/>
      <c r="HE38" s="407"/>
      <c r="HF38" s="407"/>
      <c r="HG38" s="407"/>
      <c r="HH38" s="407"/>
      <c r="HI38" s="407"/>
      <c r="HJ38" s="407"/>
      <c r="HK38" s="407"/>
      <c r="HL38" s="407"/>
      <c r="HM38" s="407"/>
      <c r="HN38" s="407"/>
      <c r="HO38" s="407"/>
      <c r="HP38" s="407"/>
      <c r="HQ38" s="407"/>
      <c r="HR38" s="407"/>
      <c r="HS38" s="407"/>
      <c r="HT38" s="407"/>
      <c r="HU38" s="407"/>
      <c r="HV38" s="407"/>
      <c r="HW38" s="407"/>
      <c r="HX38" s="408"/>
    </row>
    <row r="39" spans="1:232" ht="30" customHeight="1">
      <c r="A39" s="92" t="s">
        <v>213</v>
      </c>
      <c r="B39" s="409" t="s">
        <v>214</v>
      </c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  <c r="AC39" s="410"/>
      <c r="AD39" s="410"/>
      <c r="AE39" s="410"/>
      <c r="AF39" s="319"/>
      <c r="AG39" s="320"/>
      <c r="AH39" s="320"/>
      <c r="AI39" s="320"/>
      <c r="AJ39" s="320"/>
      <c r="AK39" s="320"/>
      <c r="AL39" s="320"/>
      <c r="AM39" s="320"/>
      <c r="AN39" s="320"/>
      <c r="AO39" s="320"/>
      <c r="AP39" s="321"/>
      <c r="AQ39" s="337">
        <v>0.72</v>
      </c>
      <c r="AR39" s="324"/>
      <c r="AS39" s="324"/>
      <c r="AT39" s="324"/>
      <c r="AU39" s="324"/>
      <c r="AV39" s="324"/>
      <c r="AW39" s="324"/>
      <c r="AX39" s="325"/>
      <c r="AY39" s="326">
        <f t="shared" si="0"/>
        <v>0</v>
      </c>
      <c r="AZ39" s="320"/>
      <c r="BA39" s="320"/>
      <c r="BB39" s="320"/>
      <c r="BC39" s="320"/>
      <c r="BD39" s="320"/>
      <c r="BE39" s="320"/>
      <c r="BF39" s="322"/>
      <c r="BG39" s="336">
        <v>0</v>
      </c>
      <c r="BH39" s="334"/>
      <c r="BI39" s="334"/>
      <c r="BJ39" s="334"/>
      <c r="BK39" s="334"/>
      <c r="BL39" s="334"/>
      <c r="BM39" s="334"/>
      <c r="BN39" s="335"/>
      <c r="BO39" s="326"/>
      <c r="BP39" s="320"/>
      <c r="BQ39" s="320"/>
      <c r="BR39" s="320"/>
      <c r="BS39" s="320"/>
      <c r="BT39" s="320"/>
      <c r="BU39" s="320"/>
      <c r="BV39" s="322"/>
      <c r="BW39" s="336">
        <v>0</v>
      </c>
      <c r="BX39" s="334"/>
      <c r="BY39" s="334"/>
      <c r="BZ39" s="334"/>
      <c r="CA39" s="334"/>
      <c r="CB39" s="334"/>
      <c r="CC39" s="334"/>
      <c r="CD39" s="335"/>
      <c r="CE39" s="326"/>
      <c r="CF39" s="320"/>
      <c r="CG39" s="320"/>
      <c r="CH39" s="320"/>
      <c r="CI39" s="320"/>
      <c r="CJ39" s="320"/>
      <c r="CK39" s="320"/>
      <c r="CL39" s="322"/>
      <c r="CM39" s="323">
        <v>0.72</v>
      </c>
      <c r="CN39" s="324"/>
      <c r="CO39" s="324"/>
      <c r="CP39" s="324"/>
      <c r="CQ39" s="324"/>
      <c r="CR39" s="324"/>
      <c r="CS39" s="324"/>
      <c r="CT39" s="325"/>
      <c r="CU39" s="326"/>
      <c r="CV39" s="320"/>
      <c r="CW39" s="320"/>
      <c r="CX39" s="320"/>
      <c r="CY39" s="320"/>
      <c r="CZ39" s="320"/>
      <c r="DA39" s="320"/>
      <c r="DB39" s="322"/>
      <c r="DC39" s="336">
        <v>0</v>
      </c>
      <c r="DD39" s="334"/>
      <c r="DE39" s="334"/>
      <c r="DF39" s="334"/>
      <c r="DG39" s="334"/>
      <c r="DH39" s="334"/>
      <c r="DI39" s="334"/>
      <c r="DJ39" s="335"/>
      <c r="DK39" s="326"/>
      <c r="DL39" s="320"/>
      <c r="DM39" s="320"/>
      <c r="DN39" s="320"/>
      <c r="DO39" s="320"/>
      <c r="DP39" s="320"/>
      <c r="DQ39" s="320"/>
      <c r="DR39" s="320"/>
      <c r="DS39" s="327">
        <f t="shared" si="3"/>
        <v>0</v>
      </c>
      <c r="DT39" s="328"/>
      <c r="DU39" s="328"/>
      <c r="DV39" s="328"/>
      <c r="DW39" s="328"/>
      <c r="DX39" s="328"/>
      <c r="DY39" s="328"/>
      <c r="DZ39" s="328"/>
      <c r="EA39" s="328"/>
      <c r="EB39" s="328"/>
      <c r="EC39" s="328"/>
      <c r="ED39" s="328"/>
      <c r="EE39" s="328"/>
      <c r="EF39" s="328"/>
      <c r="EG39" s="328"/>
      <c r="EH39" s="328"/>
      <c r="EI39" s="328"/>
      <c r="EJ39" s="329"/>
      <c r="EK39" s="319">
        <f t="shared" si="1"/>
        <v>0</v>
      </c>
      <c r="EL39" s="320"/>
      <c r="EM39" s="320"/>
      <c r="EN39" s="320"/>
      <c r="EO39" s="320"/>
      <c r="EP39" s="320"/>
      <c r="EQ39" s="320"/>
      <c r="ER39" s="320"/>
      <c r="ES39" s="322"/>
      <c r="ET39" s="326"/>
      <c r="EU39" s="320"/>
      <c r="EV39" s="320"/>
      <c r="EW39" s="320"/>
      <c r="EX39" s="320"/>
      <c r="EY39" s="320"/>
      <c r="EZ39" s="320"/>
      <c r="FA39" s="320"/>
      <c r="FB39" s="321"/>
      <c r="FC39" s="337">
        <f t="shared" si="2"/>
        <v>0.72</v>
      </c>
      <c r="FD39" s="320"/>
      <c r="FE39" s="320"/>
      <c r="FF39" s="320"/>
      <c r="FG39" s="320"/>
      <c r="FH39" s="320"/>
      <c r="FI39" s="320"/>
      <c r="FJ39" s="320"/>
      <c r="FK39" s="320"/>
      <c r="FL39" s="320"/>
      <c r="FM39" s="321"/>
      <c r="FN39" s="320" t="s">
        <v>144</v>
      </c>
      <c r="FO39" s="320"/>
      <c r="FP39" s="320"/>
      <c r="FQ39" s="320"/>
      <c r="FR39" s="320"/>
      <c r="FS39" s="320"/>
      <c r="FT39" s="320"/>
      <c r="FU39" s="320"/>
      <c r="FV39" s="320"/>
      <c r="FW39" s="322"/>
      <c r="FX39" s="330" t="s">
        <v>144</v>
      </c>
      <c r="FY39" s="331"/>
      <c r="FZ39" s="331"/>
      <c r="GA39" s="331"/>
      <c r="GB39" s="331"/>
      <c r="GC39" s="332"/>
      <c r="GD39" s="326" t="s">
        <v>144</v>
      </c>
      <c r="GE39" s="320"/>
      <c r="GF39" s="320"/>
      <c r="GG39" s="320"/>
      <c r="GH39" s="320"/>
      <c r="GI39" s="320"/>
      <c r="GJ39" s="320"/>
      <c r="GK39" s="320"/>
      <c r="GL39" s="320"/>
      <c r="GM39" s="320"/>
      <c r="GN39" s="320"/>
      <c r="GO39" s="322"/>
      <c r="GP39" s="326" t="s">
        <v>144</v>
      </c>
      <c r="GQ39" s="320"/>
      <c r="GR39" s="320"/>
      <c r="GS39" s="320"/>
      <c r="GT39" s="320"/>
      <c r="GU39" s="320"/>
      <c r="GV39" s="320"/>
      <c r="GW39" s="320"/>
      <c r="GX39" s="320"/>
      <c r="GY39" s="320"/>
      <c r="GZ39" s="320"/>
      <c r="HA39" s="322"/>
      <c r="HB39" s="406" t="s">
        <v>399</v>
      </c>
      <c r="HC39" s="407"/>
      <c r="HD39" s="407"/>
      <c r="HE39" s="407"/>
      <c r="HF39" s="407"/>
      <c r="HG39" s="407"/>
      <c r="HH39" s="407"/>
      <c r="HI39" s="407"/>
      <c r="HJ39" s="407"/>
      <c r="HK39" s="407"/>
      <c r="HL39" s="407"/>
      <c r="HM39" s="407"/>
      <c r="HN39" s="407"/>
      <c r="HO39" s="407"/>
      <c r="HP39" s="407"/>
      <c r="HQ39" s="407"/>
      <c r="HR39" s="407"/>
      <c r="HS39" s="407"/>
      <c r="HT39" s="407"/>
      <c r="HU39" s="407"/>
      <c r="HV39" s="407"/>
      <c r="HW39" s="407"/>
      <c r="HX39" s="408"/>
    </row>
    <row r="40" spans="1:232" ht="30" customHeight="1">
      <c r="A40" s="92" t="s">
        <v>350</v>
      </c>
      <c r="B40" s="409" t="s">
        <v>216</v>
      </c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Z40" s="410"/>
      <c r="AA40" s="410"/>
      <c r="AB40" s="410"/>
      <c r="AC40" s="410"/>
      <c r="AD40" s="410"/>
      <c r="AE40" s="410"/>
      <c r="AF40" s="319"/>
      <c r="AG40" s="320"/>
      <c r="AH40" s="320"/>
      <c r="AI40" s="320"/>
      <c r="AJ40" s="320"/>
      <c r="AK40" s="320"/>
      <c r="AL40" s="320"/>
      <c r="AM40" s="320"/>
      <c r="AN40" s="320"/>
      <c r="AO40" s="320"/>
      <c r="AP40" s="321"/>
      <c r="AQ40" s="337">
        <v>1.36</v>
      </c>
      <c r="AR40" s="324"/>
      <c r="AS40" s="324"/>
      <c r="AT40" s="324"/>
      <c r="AU40" s="324"/>
      <c r="AV40" s="324"/>
      <c r="AW40" s="324"/>
      <c r="AX40" s="325"/>
      <c r="AY40" s="326">
        <f t="shared" si="0"/>
        <v>0</v>
      </c>
      <c r="AZ40" s="320"/>
      <c r="BA40" s="320"/>
      <c r="BB40" s="320"/>
      <c r="BC40" s="320"/>
      <c r="BD40" s="320"/>
      <c r="BE40" s="320"/>
      <c r="BF40" s="322"/>
      <c r="BG40" s="336">
        <v>0</v>
      </c>
      <c r="BH40" s="334"/>
      <c r="BI40" s="334"/>
      <c r="BJ40" s="334"/>
      <c r="BK40" s="334"/>
      <c r="BL40" s="334"/>
      <c r="BM40" s="334"/>
      <c r="BN40" s="335"/>
      <c r="BO40" s="326"/>
      <c r="BP40" s="320"/>
      <c r="BQ40" s="320"/>
      <c r="BR40" s="320"/>
      <c r="BS40" s="320"/>
      <c r="BT40" s="320"/>
      <c r="BU40" s="320"/>
      <c r="BV40" s="322"/>
      <c r="BW40" s="336">
        <v>0</v>
      </c>
      <c r="BX40" s="334"/>
      <c r="BY40" s="334"/>
      <c r="BZ40" s="334"/>
      <c r="CA40" s="334"/>
      <c r="CB40" s="334"/>
      <c r="CC40" s="334"/>
      <c r="CD40" s="335"/>
      <c r="CE40" s="326"/>
      <c r="CF40" s="320"/>
      <c r="CG40" s="320"/>
      <c r="CH40" s="320"/>
      <c r="CI40" s="320"/>
      <c r="CJ40" s="320"/>
      <c r="CK40" s="320"/>
      <c r="CL40" s="322"/>
      <c r="CM40" s="323">
        <v>1.36</v>
      </c>
      <c r="CN40" s="324"/>
      <c r="CO40" s="324"/>
      <c r="CP40" s="324"/>
      <c r="CQ40" s="324"/>
      <c r="CR40" s="324"/>
      <c r="CS40" s="324"/>
      <c r="CT40" s="325"/>
      <c r="CU40" s="326"/>
      <c r="CV40" s="320"/>
      <c r="CW40" s="320"/>
      <c r="CX40" s="320"/>
      <c r="CY40" s="320"/>
      <c r="CZ40" s="320"/>
      <c r="DA40" s="320"/>
      <c r="DB40" s="322"/>
      <c r="DC40" s="336">
        <v>0</v>
      </c>
      <c r="DD40" s="334"/>
      <c r="DE40" s="334"/>
      <c r="DF40" s="334"/>
      <c r="DG40" s="334"/>
      <c r="DH40" s="334"/>
      <c r="DI40" s="334"/>
      <c r="DJ40" s="335"/>
      <c r="DK40" s="326"/>
      <c r="DL40" s="320"/>
      <c r="DM40" s="320"/>
      <c r="DN40" s="320"/>
      <c r="DO40" s="320"/>
      <c r="DP40" s="320"/>
      <c r="DQ40" s="320"/>
      <c r="DR40" s="320"/>
      <c r="DS40" s="327">
        <f t="shared" si="3"/>
        <v>0</v>
      </c>
      <c r="DT40" s="328"/>
      <c r="DU40" s="328"/>
      <c r="DV40" s="328"/>
      <c r="DW40" s="328"/>
      <c r="DX40" s="328"/>
      <c r="DY40" s="328"/>
      <c r="DZ40" s="328"/>
      <c r="EA40" s="328"/>
      <c r="EB40" s="328"/>
      <c r="EC40" s="328"/>
      <c r="ED40" s="328"/>
      <c r="EE40" s="328"/>
      <c r="EF40" s="328"/>
      <c r="EG40" s="328"/>
      <c r="EH40" s="328"/>
      <c r="EI40" s="328"/>
      <c r="EJ40" s="329"/>
      <c r="EK40" s="319">
        <f t="shared" si="1"/>
        <v>0</v>
      </c>
      <c r="EL40" s="320"/>
      <c r="EM40" s="320"/>
      <c r="EN40" s="320"/>
      <c r="EO40" s="320"/>
      <c r="EP40" s="320"/>
      <c r="EQ40" s="320"/>
      <c r="ER40" s="320"/>
      <c r="ES40" s="322"/>
      <c r="ET40" s="326"/>
      <c r="EU40" s="320"/>
      <c r="EV40" s="320"/>
      <c r="EW40" s="320"/>
      <c r="EX40" s="320"/>
      <c r="EY40" s="320"/>
      <c r="EZ40" s="320"/>
      <c r="FA40" s="320"/>
      <c r="FB40" s="321"/>
      <c r="FC40" s="337">
        <f t="shared" si="2"/>
        <v>1.36</v>
      </c>
      <c r="FD40" s="320"/>
      <c r="FE40" s="320"/>
      <c r="FF40" s="320"/>
      <c r="FG40" s="320"/>
      <c r="FH40" s="320"/>
      <c r="FI40" s="320"/>
      <c r="FJ40" s="320"/>
      <c r="FK40" s="320"/>
      <c r="FL40" s="320"/>
      <c r="FM40" s="321"/>
      <c r="FN40" s="320" t="s">
        <v>144</v>
      </c>
      <c r="FO40" s="320"/>
      <c r="FP40" s="320"/>
      <c r="FQ40" s="320"/>
      <c r="FR40" s="320"/>
      <c r="FS40" s="320"/>
      <c r="FT40" s="320"/>
      <c r="FU40" s="320"/>
      <c r="FV40" s="320"/>
      <c r="FW40" s="322"/>
      <c r="FX40" s="330" t="s">
        <v>144</v>
      </c>
      <c r="FY40" s="331"/>
      <c r="FZ40" s="331"/>
      <c r="GA40" s="331"/>
      <c r="GB40" s="331"/>
      <c r="GC40" s="332"/>
      <c r="GD40" s="326" t="s">
        <v>144</v>
      </c>
      <c r="GE40" s="320"/>
      <c r="GF40" s="320"/>
      <c r="GG40" s="320"/>
      <c r="GH40" s="320"/>
      <c r="GI40" s="320"/>
      <c r="GJ40" s="320"/>
      <c r="GK40" s="320"/>
      <c r="GL40" s="320"/>
      <c r="GM40" s="320"/>
      <c r="GN40" s="320"/>
      <c r="GO40" s="322"/>
      <c r="GP40" s="326" t="s">
        <v>144</v>
      </c>
      <c r="GQ40" s="320"/>
      <c r="GR40" s="320"/>
      <c r="GS40" s="320"/>
      <c r="GT40" s="320"/>
      <c r="GU40" s="320"/>
      <c r="GV40" s="320"/>
      <c r="GW40" s="320"/>
      <c r="GX40" s="320"/>
      <c r="GY40" s="320"/>
      <c r="GZ40" s="320"/>
      <c r="HA40" s="322"/>
      <c r="HB40" s="406" t="s">
        <v>399</v>
      </c>
      <c r="HC40" s="407"/>
      <c r="HD40" s="407"/>
      <c r="HE40" s="407"/>
      <c r="HF40" s="407"/>
      <c r="HG40" s="407"/>
      <c r="HH40" s="407"/>
      <c r="HI40" s="407"/>
      <c r="HJ40" s="407"/>
      <c r="HK40" s="407"/>
      <c r="HL40" s="407"/>
      <c r="HM40" s="407"/>
      <c r="HN40" s="407"/>
      <c r="HO40" s="407"/>
      <c r="HP40" s="407"/>
      <c r="HQ40" s="407"/>
      <c r="HR40" s="407"/>
      <c r="HS40" s="407"/>
      <c r="HT40" s="407"/>
      <c r="HU40" s="407"/>
      <c r="HV40" s="407"/>
      <c r="HW40" s="407"/>
      <c r="HX40" s="408"/>
    </row>
    <row r="41" spans="1:232" ht="30" customHeight="1">
      <c r="A41" s="92" t="s">
        <v>351</v>
      </c>
      <c r="B41" s="409" t="s">
        <v>218</v>
      </c>
      <c r="C41" s="410"/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10"/>
      <c r="W41" s="410"/>
      <c r="X41" s="410"/>
      <c r="Y41" s="410"/>
      <c r="Z41" s="410"/>
      <c r="AA41" s="410"/>
      <c r="AB41" s="410"/>
      <c r="AC41" s="410"/>
      <c r="AD41" s="410"/>
      <c r="AE41" s="410"/>
      <c r="AF41" s="319"/>
      <c r="AG41" s="320"/>
      <c r="AH41" s="320"/>
      <c r="AI41" s="320"/>
      <c r="AJ41" s="320"/>
      <c r="AK41" s="320"/>
      <c r="AL41" s="320"/>
      <c r="AM41" s="320"/>
      <c r="AN41" s="320"/>
      <c r="AO41" s="320"/>
      <c r="AP41" s="321"/>
      <c r="AQ41" s="337">
        <v>0.72</v>
      </c>
      <c r="AR41" s="324"/>
      <c r="AS41" s="324"/>
      <c r="AT41" s="324"/>
      <c r="AU41" s="324"/>
      <c r="AV41" s="324"/>
      <c r="AW41" s="324"/>
      <c r="AX41" s="325"/>
      <c r="AY41" s="326">
        <f t="shared" si="0"/>
        <v>0</v>
      </c>
      <c r="AZ41" s="320"/>
      <c r="BA41" s="320"/>
      <c r="BB41" s="320"/>
      <c r="BC41" s="320"/>
      <c r="BD41" s="320"/>
      <c r="BE41" s="320"/>
      <c r="BF41" s="322"/>
      <c r="BG41" s="336">
        <v>0</v>
      </c>
      <c r="BH41" s="334"/>
      <c r="BI41" s="334"/>
      <c r="BJ41" s="334"/>
      <c r="BK41" s="334"/>
      <c r="BL41" s="334"/>
      <c r="BM41" s="334"/>
      <c r="BN41" s="335"/>
      <c r="BO41" s="326"/>
      <c r="BP41" s="320"/>
      <c r="BQ41" s="320"/>
      <c r="BR41" s="320"/>
      <c r="BS41" s="320"/>
      <c r="BT41" s="320"/>
      <c r="BU41" s="320"/>
      <c r="BV41" s="322"/>
      <c r="BW41" s="336">
        <v>0</v>
      </c>
      <c r="BX41" s="334"/>
      <c r="BY41" s="334"/>
      <c r="BZ41" s="334"/>
      <c r="CA41" s="334"/>
      <c r="CB41" s="334"/>
      <c r="CC41" s="334"/>
      <c r="CD41" s="335"/>
      <c r="CE41" s="326"/>
      <c r="CF41" s="320"/>
      <c r="CG41" s="320"/>
      <c r="CH41" s="320"/>
      <c r="CI41" s="320"/>
      <c r="CJ41" s="320"/>
      <c r="CK41" s="320"/>
      <c r="CL41" s="322"/>
      <c r="CM41" s="323">
        <v>0.72</v>
      </c>
      <c r="CN41" s="324"/>
      <c r="CO41" s="324"/>
      <c r="CP41" s="324"/>
      <c r="CQ41" s="324"/>
      <c r="CR41" s="324"/>
      <c r="CS41" s="324"/>
      <c r="CT41" s="325"/>
      <c r="CU41" s="326"/>
      <c r="CV41" s="320"/>
      <c r="CW41" s="320"/>
      <c r="CX41" s="320"/>
      <c r="CY41" s="320"/>
      <c r="CZ41" s="320"/>
      <c r="DA41" s="320"/>
      <c r="DB41" s="322"/>
      <c r="DC41" s="336">
        <v>0</v>
      </c>
      <c r="DD41" s="334"/>
      <c r="DE41" s="334"/>
      <c r="DF41" s="334"/>
      <c r="DG41" s="334"/>
      <c r="DH41" s="334"/>
      <c r="DI41" s="334"/>
      <c r="DJ41" s="335"/>
      <c r="DK41" s="326"/>
      <c r="DL41" s="320"/>
      <c r="DM41" s="320"/>
      <c r="DN41" s="320"/>
      <c r="DO41" s="320"/>
      <c r="DP41" s="320"/>
      <c r="DQ41" s="320"/>
      <c r="DR41" s="320"/>
      <c r="DS41" s="327">
        <f t="shared" si="3"/>
        <v>0</v>
      </c>
      <c r="DT41" s="328"/>
      <c r="DU41" s="328"/>
      <c r="DV41" s="328"/>
      <c r="DW41" s="328"/>
      <c r="DX41" s="328"/>
      <c r="DY41" s="328"/>
      <c r="DZ41" s="328"/>
      <c r="EA41" s="328"/>
      <c r="EB41" s="328"/>
      <c r="EC41" s="328"/>
      <c r="ED41" s="328"/>
      <c r="EE41" s="328"/>
      <c r="EF41" s="328"/>
      <c r="EG41" s="328"/>
      <c r="EH41" s="328"/>
      <c r="EI41" s="328"/>
      <c r="EJ41" s="329"/>
      <c r="EK41" s="319">
        <f t="shared" si="1"/>
        <v>0</v>
      </c>
      <c r="EL41" s="320"/>
      <c r="EM41" s="320"/>
      <c r="EN41" s="320"/>
      <c r="EO41" s="320"/>
      <c r="EP41" s="320"/>
      <c r="EQ41" s="320"/>
      <c r="ER41" s="320"/>
      <c r="ES41" s="322"/>
      <c r="ET41" s="326"/>
      <c r="EU41" s="320"/>
      <c r="EV41" s="320"/>
      <c r="EW41" s="320"/>
      <c r="EX41" s="320"/>
      <c r="EY41" s="320"/>
      <c r="EZ41" s="320"/>
      <c r="FA41" s="320"/>
      <c r="FB41" s="321"/>
      <c r="FC41" s="337">
        <f t="shared" si="2"/>
        <v>0.72</v>
      </c>
      <c r="FD41" s="320"/>
      <c r="FE41" s="320"/>
      <c r="FF41" s="320"/>
      <c r="FG41" s="320"/>
      <c r="FH41" s="320"/>
      <c r="FI41" s="320"/>
      <c r="FJ41" s="320"/>
      <c r="FK41" s="320"/>
      <c r="FL41" s="320"/>
      <c r="FM41" s="321"/>
      <c r="FN41" s="320" t="s">
        <v>144</v>
      </c>
      <c r="FO41" s="320"/>
      <c r="FP41" s="320"/>
      <c r="FQ41" s="320"/>
      <c r="FR41" s="320"/>
      <c r="FS41" s="320"/>
      <c r="FT41" s="320"/>
      <c r="FU41" s="320"/>
      <c r="FV41" s="320"/>
      <c r="FW41" s="322"/>
      <c r="FX41" s="330" t="s">
        <v>144</v>
      </c>
      <c r="FY41" s="331"/>
      <c r="FZ41" s="331"/>
      <c r="GA41" s="331"/>
      <c r="GB41" s="331"/>
      <c r="GC41" s="332"/>
      <c r="GD41" s="326" t="s">
        <v>144</v>
      </c>
      <c r="GE41" s="320"/>
      <c r="GF41" s="320"/>
      <c r="GG41" s="320"/>
      <c r="GH41" s="320"/>
      <c r="GI41" s="320"/>
      <c r="GJ41" s="320"/>
      <c r="GK41" s="320"/>
      <c r="GL41" s="320"/>
      <c r="GM41" s="320"/>
      <c r="GN41" s="320"/>
      <c r="GO41" s="322"/>
      <c r="GP41" s="326" t="s">
        <v>144</v>
      </c>
      <c r="GQ41" s="320"/>
      <c r="GR41" s="320"/>
      <c r="GS41" s="320"/>
      <c r="GT41" s="320"/>
      <c r="GU41" s="320"/>
      <c r="GV41" s="320"/>
      <c r="GW41" s="320"/>
      <c r="GX41" s="320"/>
      <c r="GY41" s="320"/>
      <c r="GZ41" s="320"/>
      <c r="HA41" s="322"/>
      <c r="HB41" s="406" t="s">
        <v>399</v>
      </c>
      <c r="HC41" s="407"/>
      <c r="HD41" s="407"/>
      <c r="HE41" s="407"/>
      <c r="HF41" s="407"/>
      <c r="HG41" s="407"/>
      <c r="HH41" s="407"/>
      <c r="HI41" s="407"/>
      <c r="HJ41" s="407"/>
      <c r="HK41" s="407"/>
      <c r="HL41" s="407"/>
      <c r="HM41" s="407"/>
      <c r="HN41" s="407"/>
      <c r="HO41" s="407"/>
      <c r="HP41" s="407"/>
      <c r="HQ41" s="407"/>
      <c r="HR41" s="407"/>
      <c r="HS41" s="407"/>
      <c r="HT41" s="407"/>
      <c r="HU41" s="407"/>
      <c r="HV41" s="407"/>
      <c r="HW41" s="407"/>
      <c r="HX41" s="408"/>
    </row>
    <row r="42" spans="1:232" ht="30" customHeight="1">
      <c r="A42" s="92" t="s">
        <v>352</v>
      </c>
      <c r="B42" s="409" t="s">
        <v>220</v>
      </c>
      <c r="C42" s="410"/>
      <c r="D42" s="410"/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  <c r="W42" s="410"/>
      <c r="X42" s="410"/>
      <c r="Y42" s="410"/>
      <c r="Z42" s="410"/>
      <c r="AA42" s="410"/>
      <c r="AB42" s="410"/>
      <c r="AC42" s="410"/>
      <c r="AD42" s="410"/>
      <c r="AE42" s="410"/>
      <c r="AF42" s="319"/>
      <c r="AG42" s="320"/>
      <c r="AH42" s="320"/>
      <c r="AI42" s="320"/>
      <c r="AJ42" s="320"/>
      <c r="AK42" s="320"/>
      <c r="AL42" s="320"/>
      <c r="AM42" s="320"/>
      <c r="AN42" s="320"/>
      <c r="AO42" s="320"/>
      <c r="AP42" s="321"/>
      <c r="AQ42" s="337">
        <v>1.36</v>
      </c>
      <c r="AR42" s="324"/>
      <c r="AS42" s="324"/>
      <c r="AT42" s="324"/>
      <c r="AU42" s="324"/>
      <c r="AV42" s="324"/>
      <c r="AW42" s="324"/>
      <c r="AX42" s="325"/>
      <c r="AY42" s="326">
        <f t="shared" si="0"/>
        <v>0</v>
      </c>
      <c r="AZ42" s="320"/>
      <c r="BA42" s="320"/>
      <c r="BB42" s="320"/>
      <c r="BC42" s="320"/>
      <c r="BD42" s="320"/>
      <c r="BE42" s="320"/>
      <c r="BF42" s="322"/>
      <c r="BG42" s="336">
        <v>0</v>
      </c>
      <c r="BH42" s="334"/>
      <c r="BI42" s="334"/>
      <c r="BJ42" s="334"/>
      <c r="BK42" s="334"/>
      <c r="BL42" s="334"/>
      <c r="BM42" s="334"/>
      <c r="BN42" s="335"/>
      <c r="BO42" s="326"/>
      <c r="BP42" s="320"/>
      <c r="BQ42" s="320"/>
      <c r="BR42" s="320"/>
      <c r="BS42" s="320"/>
      <c r="BT42" s="320"/>
      <c r="BU42" s="320"/>
      <c r="BV42" s="322"/>
      <c r="BW42" s="336">
        <v>0</v>
      </c>
      <c r="BX42" s="334"/>
      <c r="BY42" s="334"/>
      <c r="BZ42" s="334"/>
      <c r="CA42" s="334"/>
      <c r="CB42" s="334"/>
      <c r="CC42" s="334"/>
      <c r="CD42" s="335"/>
      <c r="CE42" s="326"/>
      <c r="CF42" s="320"/>
      <c r="CG42" s="320"/>
      <c r="CH42" s="320"/>
      <c r="CI42" s="320"/>
      <c r="CJ42" s="320"/>
      <c r="CK42" s="320"/>
      <c r="CL42" s="322"/>
      <c r="CM42" s="323">
        <v>1.36</v>
      </c>
      <c r="CN42" s="324"/>
      <c r="CO42" s="324"/>
      <c r="CP42" s="324"/>
      <c r="CQ42" s="324"/>
      <c r="CR42" s="324"/>
      <c r="CS42" s="324"/>
      <c r="CT42" s="325"/>
      <c r="CU42" s="326"/>
      <c r="CV42" s="320"/>
      <c r="CW42" s="320"/>
      <c r="CX42" s="320"/>
      <c r="CY42" s="320"/>
      <c r="CZ42" s="320"/>
      <c r="DA42" s="320"/>
      <c r="DB42" s="322"/>
      <c r="DC42" s="336">
        <v>0</v>
      </c>
      <c r="DD42" s="334"/>
      <c r="DE42" s="334"/>
      <c r="DF42" s="334"/>
      <c r="DG42" s="334"/>
      <c r="DH42" s="334"/>
      <c r="DI42" s="334"/>
      <c r="DJ42" s="335"/>
      <c r="DK42" s="326"/>
      <c r="DL42" s="320"/>
      <c r="DM42" s="320"/>
      <c r="DN42" s="320"/>
      <c r="DO42" s="320"/>
      <c r="DP42" s="320"/>
      <c r="DQ42" s="320"/>
      <c r="DR42" s="320"/>
      <c r="DS42" s="327">
        <f t="shared" si="3"/>
        <v>0</v>
      </c>
      <c r="DT42" s="328"/>
      <c r="DU42" s="328"/>
      <c r="DV42" s="328"/>
      <c r="DW42" s="328"/>
      <c r="DX42" s="328"/>
      <c r="DY42" s="328"/>
      <c r="DZ42" s="328"/>
      <c r="EA42" s="328"/>
      <c r="EB42" s="328"/>
      <c r="EC42" s="328"/>
      <c r="ED42" s="328"/>
      <c r="EE42" s="328"/>
      <c r="EF42" s="328"/>
      <c r="EG42" s="328"/>
      <c r="EH42" s="328"/>
      <c r="EI42" s="328"/>
      <c r="EJ42" s="329"/>
      <c r="EK42" s="319">
        <f t="shared" si="1"/>
        <v>0</v>
      </c>
      <c r="EL42" s="320"/>
      <c r="EM42" s="320"/>
      <c r="EN42" s="320"/>
      <c r="EO42" s="320"/>
      <c r="EP42" s="320"/>
      <c r="EQ42" s="320"/>
      <c r="ER42" s="320"/>
      <c r="ES42" s="322"/>
      <c r="ET42" s="326"/>
      <c r="EU42" s="320"/>
      <c r="EV42" s="320"/>
      <c r="EW42" s="320"/>
      <c r="EX42" s="320"/>
      <c r="EY42" s="320"/>
      <c r="EZ42" s="320"/>
      <c r="FA42" s="320"/>
      <c r="FB42" s="321"/>
      <c r="FC42" s="337">
        <f t="shared" si="2"/>
        <v>1.36</v>
      </c>
      <c r="FD42" s="320"/>
      <c r="FE42" s="320"/>
      <c r="FF42" s="320"/>
      <c r="FG42" s="320"/>
      <c r="FH42" s="320"/>
      <c r="FI42" s="320"/>
      <c r="FJ42" s="320"/>
      <c r="FK42" s="320"/>
      <c r="FL42" s="320"/>
      <c r="FM42" s="321"/>
      <c r="FN42" s="320" t="s">
        <v>144</v>
      </c>
      <c r="FO42" s="320"/>
      <c r="FP42" s="320"/>
      <c r="FQ42" s="320"/>
      <c r="FR42" s="320"/>
      <c r="FS42" s="320"/>
      <c r="FT42" s="320"/>
      <c r="FU42" s="320"/>
      <c r="FV42" s="320"/>
      <c r="FW42" s="322"/>
      <c r="FX42" s="330" t="s">
        <v>144</v>
      </c>
      <c r="FY42" s="331"/>
      <c r="FZ42" s="331"/>
      <c r="GA42" s="331"/>
      <c r="GB42" s="331"/>
      <c r="GC42" s="332"/>
      <c r="GD42" s="326" t="s">
        <v>144</v>
      </c>
      <c r="GE42" s="320"/>
      <c r="GF42" s="320"/>
      <c r="GG42" s="320"/>
      <c r="GH42" s="320"/>
      <c r="GI42" s="320"/>
      <c r="GJ42" s="320"/>
      <c r="GK42" s="320"/>
      <c r="GL42" s="320"/>
      <c r="GM42" s="320"/>
      <c r="GN42" s="320"/>
      <c r="GO42" s="322"/>
      <c r="GP42" s="326" t="s">
        <v>144</v>
      </c>
      <c r="GQ42" s="320"/>
      <c r="GR42" s="320"/>
      <c r="GS42" s="320"/>
      <c r="GT42" s="320"/>
      <c r="GU42" s="320"/>
      <c r="GV42" s="320"/>
      <c r="GW42" s="320"/>
      <c r="GX42" s="320"/>
      <c r="GY42" s="320"/>
      <c r="GZ42" s="320"/>
      <c r="HA42" s="322"/>
      <c r="HB42" s="406" t="s">
        <v>399</v>
      </c>
      <c r="HC42" s="407"/>
      <c r="HD42" s="407"/>
      <c r="HE42" s="407"/>
      <c r="HF42" s="407"/>
      <c r="HG42" s="407"/>
      <c r="HH42" s="407"/>
      <c r="HI42" s="407"/>
      <c r="HJ42" s="407"/>
      <c r="HK42" s="407"/>
      <c r="HL42" s="407"/>
      <c r="HM42" s="407"/>
      <c r="HN42" s="407"/>
      <c r="HO42" s="407"/>
      <c r="HP42" s="407"/>
      <c r="HQ42" s="407"/>
      <c r="HR42" s="407"/>
      <c r="HS42" s="407"/>
      <c r="HT42" s="407"/>
      <c r="HU42" s="407"/>
      <c r="HV42" s="407"/>
      <c r="HW42" s="407"/>
      <c r="HX42" s="408"/>
    </row>
    <row r="43" spans="1:252" ht="30" customHeight="1">
      <c r="A43" s="91" t="s">
        <v>221</v>
      </c>
      <c r="B43" s="422" t="s">
        <v>400</v>
      </c>
      <c r="C43" s="423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4">
        <v>-1.843</v>
      </c>
      <c r="AG43" s="425"/>
      <c r="AH43" s="425"/>
      <c r="AI43" s="425"/>
      <c r="AJ43" s="425"/>
      <c r="AK43" s="425"/>
      <c r="AL43" s="425"/>
      <c r="AM43" s="425"/>
      <c r="AN43" s="425"/>
      <c r="AO43" s="425"/>
      <c r="AP43" s="426"/>
      <c r="AQ43" s="337">
        <v>0.68</v>
      </c>
      <c r="AR43" s="324"/>
      <c r="AS43" s="324"/>
      <c r="AT43" s="324"/>
      <c r="AU43" s="324"/>
      <c r="AV43" s="324"/>
      <c r="AW43" s="324"/>
      <c r="AX43" s="325"/>
      <c r="AY43" s="326">
        <f t="shared" si="0"/>
        <v>0</v>
      </c>
      <c r="AZ43" s="320"/>
      <c r="BA43" s="320"/>
      <c r="BB43" s="320"/>
      <c r="BC43" s="320"/>
      <c r="BD43" s="320"/>
      <c r="BE43" s="320"/>
      <c r="BF43" s="322"/>
      <c r="BG43" s="336">
        <v>0</v>
      </c>
      <c r="BH43" s="334"/>
      <c r="BI43" s="334"/>
      <c r="BJ43" s="334"/>
      <c r="BK43" s="334"/>
      <c r="BL43" s="334"/>
      <c r="BM43" s="334"/>
      <c r="BN43" s="335"/>
      <c r="BO43" s="326"/>
      <c r="BP43" s="320"/>
      <c r="BQ43" s="320"/>
      <c r="BR43" s="320"/>
      <c r="BS43" s="320"/>
      <c r="BT43" s="320"/>
      <c r="BU43" s="320"/>
      <c r="BV43" s="322"/>
      <c r="BW43" s="336">
        <v>0</v>
      </c>
      <c r="BX43" s="334"/>
      <c r="BY43" s="334"/>
      <c r="BZ43" s="334"/>
      <c r="CA43" s="334"/>
      <c r="CB43" s="334"/>
      <c r="CC43" s="334"/>
      <c r="CD43" s="335"/>
      <c r="CE43" s="326"/>
      <c r="CF43" s="320"/>
      <c r="CG43" s="320"/>
      <c r="CH43" s="320"/>
      <c r="CI43" s="320"/>
      <c r="CJ43" s="320"/>
      <c r="CK43" s="320"/>
      <c r="CL43" s="322"/>
      <c r="CM43" s="323">
        <v>0.68</v>
      </c>
      <c r="CN43" s="324"/>
      <c r="CO43" s="324"/>
      <c r="CP43" s="324"/>
      <c r="CQ43" s="324"/>
      <c r="CR43" s="324"/>
      <c r="CS43" s="324"/>
      <c r="CT43" s="325"/>
      <c r="CU43" s="381"/>
      <c r="CV43" s="382"/>
      <c r="CW43" s="382"/>
      <c r="CX43" s="382"/>
      <c r="CY43" s="382"/>
      <c r="CZ43" s="382"/>
      <c r="DA43" s="382"/>
      <c r="DB43" s="433"/>
      <c r="DC43" s="336">
        <v>0</v>
      </c>
      <c r="DD43" s="334"/>
      <c r="DE43" s="334"/>
      <c r="DF43" s="334"/>
      <c r="DG43" s="334"/>
      <c r="DH43" s="334"/>
      <c r="DI43" s="334"/>
      <c r="DJ43" s="335"/>
      <c r="DK43" s="326"/>
      <c r="DL43" s="320"/>
      <c r="DM43" s="320"/>
      <c r="DN43" s="320"/>
      <c r="DO43" s="320"/>
      <c r="DP43" s="320"/>
      <c r="DQ43" s="320"/>
      <c r="DR43" s="320"/>
      <c r="DS43" s="327">
        <f t="shared" si="3"/>
        <v>0</v>
      </c>
      <c r="DT43" s="328"/>
      <c r="DU43" s="328"/>
      <c r="DV43" s="328"/>
      <c r="DW43" s="328"/>
      <c r="DX43" s="328"/>
      <c r="DY43" s="328"/>
      <c r="DZ43" s="328"/>
      <c r="EA43" s="328"/>
      <c r="EB43" s="328"/>
      <c r="EC43" s="328"/>
      <c r="ED43" s="328"/>
      <c r="EE43" s="328"/>
      <c r="EF43" s="328"/>
      <c r="EG43" s="328"/>
      <c r="EH43" s="328"/>
      <c r="EI43" s="328"/>
      <c r="EJ43" s="329"/>
      <c r="EK43" s="319">
        <f t="shared" si="1"/>
        <v>0</v>
      </c>
      <c r="EL43" s="320"/>
      <c r="EM43" s="320"/>
      <c r="EN43" s="320"/>
      <c r="EO43" s="320"/>
      <c r="EP43" s="320"/>
      <c r="EQ43" s="320"/>
      <c r="ER43" s="320"/>
      <c r="ES43" s="322"/>
      <c r="ET43" s="326"/>
      <c r="EU43" s="320"/>
      <c r="EV43" s="320"/>
      <c r="EW43" s="320"/>
      <c r="EX43" s="320"/>
      <c r="EY43" s="320"/>
      <c r="EZ43" s="320"/>
      <c r="FA43" s="320"/>
      <c r="FB43" s="321"/>
      <c r="FC43" s="337">
        <f t="shared" si="2"/>
        <v>0.68</v>
      </c>
      <c r="FD43" s="320"/>
      <c r="FE43" s="320"/>
      <c r="FF43" s="320"/>
      <c r="FG43" s="320"/>
      <c r="FH43" s="320"/>
      <c r="FI43" s="320"/>
      <c r="FJ43" s="320"/>
      <c r="FK43" s="320"/>
      <c r="FL43" s="320"/>
      <c r="FM43" s="321"/>
      <c r="FN43" s="320" t="s">
        <v>144</v>
      </c>
      <c r="FO43" s="320"/>
      <c r="FP43" s="320"/>
      <c r="FQ43" s="320"/>
      <c r="FR43" s="320"/>
      <c r="FS43" s="320"/>
      <c r="FT43" s="320"/>
      <c r="FU43" s="320"/>
      <c r="FV43" s="320"/>
      <c r="FW43" s="322"/>
      <c r="FX43" s="330" t="s">
        <v>144</v>
      </c>
      <c r="FY43" s="331"/>
      <c r="FZ43" s="331"/>
      <c r="GA43" s="331"/>
      <c r="GB43" s="331"/>
      <c r="GC43" s="332"/>
      <c r="GD43" s="326" t="s">
        <v>144</v>
      </c>
      <c r="GE43" s="320"/>
      <c r="GF43" s="320"/>
      <c r="GG43" s="320"/>
      <c r="GH43" s="320"/>
      <c r="GI43" s="320"/>
      <c r="GJ43" s="320"/>
      <c r="GK43" s="320"/>
      <c r="GL43" s="320"/>
      <c r="GM43" s="320"/>
      <c r="GN43" s="320"/>
      <c r="GO43" s="322"/>
      <c r="GP43" s="326" t="s">
        <v>144</v>
      </c>
      <c r="GQ43" s="320"/>
      <c r="GR43" s="320"/>
      <c r="GS43" s="320"/>
      <c r="GT43" s="320"/>
      <c r="GU43" s="320"/>
      <c r="GV43" s="320"/>
      <c r="GW43" s="320"/>
      <c r="GX43" s="320"/>
      <c r="GY43" s="320"/>
      <c r="GZ43" s="320"/>
      <c r="HA43" s="322"/>
      <c r="HB43" s="381" t="s">
        <v>390</v>
      </c>
      <c r="HC43" s="382"/>
      <c r="HD43" s="382"/>
      <c r="HE43" s="382"/>
      <c r="HF43" s="382"/>
      <c r="HG43" s="382"/>
      <c r="HH43" s="382"/>
      <c r="HI43" s="382"/>
      <c r="HJ43" s="382"/>
      <c r="HK43" s="382"/>
      <c r="HL43" s="382"/>
      <c r="HM43" s="382"/>
      <c r="HN43" s="382"/>
      <c r="HO43" s="382"/>
      <c r="HP43" s="382"/>
      <c r="HQ43" s="382"/>
      <c r="HR43" s="382"/>
      <c r="HS43" s="382"/>
      <c r="HT43" s="382"/>
      <c r="HU43" s="382"/>
      <c r="HV43" s="382"/>
      <c r="HW43" s="382"/>
      <c r="HX43" s="383"/>
      <c r="HY43" s="77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  <c r="IR43" s="76"/>
    </row>
    <row r="44" spans="1:252" ht="30" customHeight="1">
      <c r="A44" s="91" t="s">
        <v>237</v>
      </c>
      <c r="B44" s="422" t="s">
        <v>401</v>
      </c>
      <c r="C44" s="423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7"/>
      <c r="AG44" s="428"/>
      <c r="AH44" s="428"/>
      <c r="AI44" s="428"/>
      <c r="AJ44" s="428"/>
      <c r="AK44" s="428"/>
      <c r="AL44" s="428"/>
      <c r="AM44" s="428"/>
      <c r="AN44" s="428"/>
      <c r="AO44" s="428"/>
      <c r="AP44" s="429"/>
      <c r="AQ44" s="337">
        <v>0</v>
      </c>
      <c r="AR44" s="324"/>
      <c r="AS44" s="324"/>
      <c r="AT44" s="324"/>
      <c r="AU44" s="324"/>
      <c r="AV44" s="324"/>
      <c r="AW44" s="324"/>
      <c r="AX44" s="325"/>
      <c r="AY44" s="326">
        <f t="shared" si="0"/>
        <v>0</v>
      </c>
      <c r="AZ44" s="320"/>
      <c r="BA44" s="320"/>
      <c r="BB44" s="320"/>
      <c r="BC44" s="320"/>
      <c r="BD44" s="320"/>
      <c r="BE44" s="320"/>
      <c r="BF44" s="322"/>
      <c r="BG44" s="336">
        <v>0</v>
      </c>
      <c r="BH44" s="334"/>
      <c r="BI44" s="334"/>
      <c r="BJ44" s="334"/>
      <c r="BK44" s="334"/>
      <c r="BL44" s="334"/>
      <c r="BM44" s="334"/>
      <c r="BN44" s="335"/>
      <c r="BO44" s="326"/>
      <c r="BP44" s="320"/>
      <c r="BQ44" s="320"/>
      <c r="BR44" s="320"/>
      <c r="BS44" s="320"/>
      <c r="BT44" s="320"/>
      <c r="BU44" s="320"/>
      <c r="BV44" s="322"/>
      <c r="BW44" s="336">
        <v>0</v>
      </c>
      <c r="BX44" s="334"/>
      <c r="BY44" s="334"/>
      <c r="BZ44" s="334"/>
      <c r="CA44" s="334"/>
      <c r="CB44" s="334"/>
      <c r="CC44" s="334"/>
      <c r="CD44" s="335"/>
      <c r="CE44" s="326"/>
      <c r="CF44" s="320"/>
      <c r="CG44" s="320"/>
      <c r="CH44" s="320"/>
      <c r="CI44" s="320"/>
      <c r="CJ44" s="320"/>
      <c r="CK44" s="320"/>
      <c r="CL44" s="322"/>
      <c r="CM44" s="323">
        <v>0</v>
      </c>
      <c r="CN44" s="324"/>
      <c r="CO44" s="324"/>
      <c r="CP44" s="324"/>
      <c r="CQ44" s="324"/>
      <c r="CR44" s="324"/>
      <c r="CS44" s="324"/>
      <c r="CT44" s="325"/>
      <c r="CU44" s="381"/>
      <c r="CV44" s="382"/>
      <c r="CW44" s="382"/>
      <c r="CX44" s="382"/>
      <c r="CY44" s="382"/>
      <c r="CZ44" s="382"/>
      <c r="DA44" s="382"/>
      <c r="DB44" s="433"/>
      <c r="DC44" s="336">
        <v>0</v>
      </c>
      <c r="DD44" s="334"/>
      <c r="DE44" s="334"/>
      <c r="DF44" s="334"/>
      <c r="DG44" s="334"/>
      <c r="DH44" s="334"/>
      <c r="DI44" s="334"/>
      <c r="DJ44" s="335"/>
      <c r="DK44" s="326"/>
      <c r="DL44" s="320"/>
      <c r="DM44" s="320"/>
      <c r="DN44" s="320"/>
      <c r="DO44" s="320"/>
      <c r="DP44" s="320"/>
      <c r="DQ44" s="320"/>
      <c r="DR44" s="320"/>
      <c r="DS44" s="327">
        <f t="shared" si="3"/>
        <v>0</v>
      </c>
      <c r="DT44" s="328"/>
      <c r="DU44" s="328"/>
      <c r="DV44" s="328"/>
      <c r="DW44" s="328"/>
      <c r="DX44" s="328"/>
      <c r="DY44" s="328"/>
      <c r="DZ44" s="328"/>
      <c r="EA44" s="328"/>
      <c r="EB44" s="328"/>
      <c r="EC44" s="328"/>
      <c r="ED44" s="328"/>
      <c r="EE44" s="328"/>
      <c r="EF44" s="328"/>
      <c r="EG44" s="328"/>
      <c r="EH44" s="328"/>
      <c r="EI44" s="328"/>
      <c r="EJ44" s="329"/>
      <c r="EK44" s="319">
        <f t="shared" si="1"/>
        <v>0</v>
      </c>
      <c r="EL44" s="320"/>
      <c r="EM44" s="320"/>
      <c r="EN44" s="320"/>
      <c r="EO44" s="320"/>
      <c r="EP44" s="320"/>
      <c r="EQ44" s="320"/>
      <c r="ER44" s="320"/>
      <c r="ES44" s="322"/>
      <c r="ET44" s="326"/>
      <c r="EU44" s="320"/>
      <c r="EV44" s="320"/>
      <c r="EW44" s="320"/>
      <c r="EX44" s="320"/>
      <c r="EY44" s="320"/>
      <c r="EZ44" s="320"/>
      <c r="FA44" s="320"/>
      <c r="FB44" s="321"/>
      <c r="FC44" s="337">
        <f t="shared" si="2"/>
        <v>0</v>
      </c>
      <c r="FD44" s="320"/>
      <c r="FE44" s="320"/>
      <c r="FF44" s="320"/>
      <c r="FG44" s="320"/>
      <c r="FH44" s="320"/>
      <c r="FI44" s="320"/>
      <c r="FJ44" s="320"/>
      <c r="FK44" s="320"/>
      <c r="FL44" s="320"/>
      <c r="FM44" s="321"/>
      <c r="FN44" s="320" t="s">
        <v>144</v>
      </c>
      <c r="FO44" s="320"/>
      <c r="FP44" s="320"/>
      <c r="FQ44" s="320"/>
      <c r="FR44" s="320"/>
      <c r="FS44" s="320"/>
      <c r="FT44" s="320"/>
      <c r="FU44" s="320"/>
      <c r="FV44" s="320"/>
      <c r="FW44" s="322"/>
      <c r="FX44" s="330" t="s">
        <v>144</v>
      </c>
      <c r="FY44" s="331"/>
      <c r="FZ44" s="331"/>
      <c r="GA44" s="331"/>
      <c r="GB44" s="331"/>
      <c r="GC44" s="332"/>
      <c r="GD44" s="326" t="s">
        <v>144</v>
      </c>
      <c r="GE44" s="320"/>
      <c r="GF44" s="320"/>
      <c r="GG44" s="320"/>
      <c r="GH44" s="320"/>
      <c r="GI44" s="320"/>
      <c r="GJ44" s="320"/>
      <c r="GK44" s="320"/>
      <c r="GL44" s="320"/>
      <c r="GM44" s="320"/>
      <c r="GN44" s="320"/>
      <c r="GO44" s="322"/>
      <c r="GP44" s="326" t="s">
        <v>144</v>
      </c>
      <c r="GQ44" s="320"/>
      <c r="GR44" s="320"/>
      <c r="GS44" s="320"/>
      <c r="GT44" s="320"/>
      <c r="GU44" s="320"/>
      <c r="GV44" s="320"/>
      <c r="GW44" s="320"/>
      <c r="GX44" s="320"/>
      <c r="GY44" s="320"/>
      <c r="GZ44" s="320"/>
      <c r="HA44" s="322"/>
      <c r="HB44" s="381" t="s">
        <v>390</v>
      </c>
      <c r="HC44" s="382"/>
      <c r="HD44" s="382"/>
      <c r="HE44" s="382"/>
      <c r="HF44" s="382"/>
      <c r="HG44" s="382"/>
      <c r="HH44" s="382"/>
      <c r="HI44" s="382"/>
      <c r="HJ44" s="382"/>
      <c r="HK44" s="382"/>
      <c r="HL44" s="382"/>
      <c r="HM44" s="382"/>
      <c r="HN44" s="382"/>
      <c r="HO44" s="382"/>
      <c r="HP44" s="382"/>
      <c r="HQ44" s="382"/>
      <c r="HR44" s="382"/>
      <c r="HS44" s="382"/>
      <c r="HT44" s="382"/>
      <c r="HU44" s="382"/>
      <c r="HV44" s="382"/>
      <c r="HW44" s="382"/>
      <c r="HX44" s="383"/>
      <c r="HY44" s="77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  <c r="IR44" s="76"/>
    </row>
    <row r="45" spans="1:252" ht="30" customHeight="1">
      <c r="A45" s="91" t="s">
        <v>402</v>
      </c>
      <c r="B45" s="422" t="s">
        <v>320</v>
      </c>
      <c r="C45" s="423"/>
      <c r="D45" s="423"/>
      <c r="E45" s="423"/>
      <c r="F45" s="423"/>
      <c r="G45" s="423"/>
      <c r="H45" s="423"/>
      <c r="I45" s="423"/>
      <c r="J45" s="423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7"/>
      <c r="AG45" s="428"/>
      <c r="AH45" s="428"/>
      <c r="AI45" s="428"/>
      <c r="AJ45" s="428"/>
      <c r="AK45" s="428"/>
      <c r="AL45" s="428"/>
      <c r="AM45" s="428"/>
      <c r="AN45" s="428"/>
      <c r="AO45" s="428"/>
      <c r="AP45" s="429"/>
      <c r="AQ45" s="337">
        <v>0</v>
      </c>
      <c r="AR45" s="324"/>
      <c r="AS45" s="324"/>
      <c r="AT45" s="324"/>
      <c r="AU45" s="324"/>
      <c r="AV45" s="324"/>
      <c r="AW45" s="324"/>
      <c r="AX45" s="325"/>
      <c r="AY45" s="326">
        <f t="shared" si="0"/>
        <v>0</v>
      </c>
      <c r="AZ45" s="320"/>
      <c r="BA45" s="320"/>
      <c r="BB45" s="320"/>
      <c r="BC45" s="320"/>
      <c r="BD45" s="320"/>
      <c r="BE45" s="320"/>
      <c r="BF45" s="322"/>
      <c r="BG45" s="336">
        <v>0</v>
      </c>
      <c r="BH45" s="334"/>
      <c r="BI45" s="334"/>
      <c r="BJ45" s="334"/>
      <c r="BK45" s="334"/>
      <c r="BL45" s="334"/>
      <c r="BM45" s="334"/>
      <c r="BN45" s="335"/>
      <c r="BO45" s="326"/>
      <c r="BP45" s="320"/>
      <c r="BQ45" s="320"/>
      <c r="BR45" s="320"/>
      <c r="BS45" s="320"/>
      <c r="BT45" s="320"/>
      <c r="BU45" s="320"/>
      <c r="BV45" s="322"/>
      <c r="BW45" s="336">
        <v>0</v>
      </c>
      <c r="BX45" s="334"/>
      <c r="BY45" s="334"/>
      <c r="BZ45" s="334"/>
      <c r="CA45" s="334"/>
      <c r="CB45" s="334"/>
      <c r="CC45" s="334"/>
      <c r="CD45" s="335"/>
      <c r="CE45" s="326"/>
      <c r="CF45" s="320"/>
      <c r="CG45" s="320"/>
      <c r="CH45" s="320"/>
      <c r="CI45" s="320"/>
      <c r="CJ45" s="320"/>
      <c r="CK45" s="320"/>
      <c r="CL45" s="322"/>
      <c r="CM45" s="323">
        <v>0</v>
      </c>
      <c r="CN45" s="324"/>
      <c r="CO45" s="324"/>
      <c r="CP45" s="324"/>
      <c r="CQ45" s="324"/>
      <c r="CR45" s="324"/>
      <c r="CS45" s="324"/>
      <c r="CT45" s="325"/>
      <c r="CU45" s="381"/>
      <c r="CV45" s="382"/>
      <c r="CW45" s="382"/>
      <c r="CX45" s="382"/>
      <c r="CY45" s="382"/>
      <c r="CZ45" s="382"/>
      <c r="DA45" s="382"/>
      <c r="DB45" s="433"/>
      <c r="DC45" s="336">
        <v>0</v>
      </c>
      <c r="DD45" s="334"/>
      <c r="DE45" s="334"/>
      <c r="DF45" s="334"/>
      <c r="DG45" s="334"/>
      <c r="DH45" s="334"/>
      <c r="DI45" s="334"/>
      <c r="DJ45" s="335"/>
      <c r="DK45" s="326"/>
      <c r="DL45" s="320"/>
      <c r="DM45" s="320"/>
      <c r="DN45" s="320"/>
      <c r="DO45" s="320"/>
      <c r="DP45" s="320"/>
      <c r="DQ45" s="320"/>
      <c r="DR45" s="320"/>
      <c r="DS45" s="327">
        <f t="shared" si="3"/>
        <v>0</v>
      </c>
      <c r="DT45" s="328"/>
      <c r="DU45" s="328"/>
      <c r="DV45" s="328"/>
      <c r="DW45" s="328"/>
      <c r="DX45" s="328"/>
      <c r="DY45" s="328"/>
      <c r="DZ45" s="328"/>
      <c r="EA45" s="328"/>
      <c r="EB45" s="328"/>
      <c r="EC45" s="328"/>
      <c r="ED45" s="328"/>
      <c r="EE45" s="328"/>
      <c r="EF45" s="328"/>
      <c r="EG45" s="328"/>
      <c r="EH45" s="328"/>
      <c r="EI45" s="328"/>
      <c r="EJ45" s="329"/>
      <c r="EK45" s="319">
        <f t="shared" si="1"/>
        <v>0</v>
      </c>
      <c r="EL45" s="320"/>
      <c r="EM45" s="320"/>
      <c r="EN45" s="320"/>
      <c r="EO45" s="320"/>
      <c r="EP45" s="320"/>
      <c r="EQ45" s="320"/>
      <c r="ER45" s="320"/>
      <c r="ES45" s="322"/>
      <c r="ET45" s="326"/>
      <c r="EU45" s="320"/>
      <c r="EV45" s="320"/>
      <c r="EW45" s="320"/>
      <c r="EX45" s="320"/>
      <c r="EY45" s="320"/>
      <c r="EZ45" s="320"/>
      <c r="FA45" s="320"/>
      <c r="FB45" s="321"/>
      <c r="FC45" s="337">
        <f t="shared" si="2"/>
        <v>0</v>
      </c>
      <c r="FD45" s="320"/>
      <c r="FE45" s="320"/>
      <c r="FF45" s="320"/>
      <c r="FG45" s="320"/>
      <c r="FH45" s="320"/>
      <c r="FI45" s="320"/>
      <c r="FJ45" s="320"/>
      <c r="FK45" s="320"/>
      <c r="FL45" s="320"/>
      <c r="FM45" s="321"/>
      <c r="FN45" s="320" t="s">
        <v>144</v>
      </c>
      <c r="FO45" s="320"/>
      <c r="FP45" s="320"/>
      <c r="FQ45" s="320"/>
      <c r="FR45" s="320"/>
      <c r="FS45" s="320"/>
      <c r="FT45" s="320"/>
      <c r="FU45" s="320"/>
      <c r="FV45" s="320"/>
      <c r="FW45" s="322"/>
      <c r="FX45" s="330" t="s">
        <v>144</v>
      </c>
      <c r="FY45" s="331"/>
      <c r="FZ45" s="331"/>
      <c r="GA45" s="331"/>
      <c r="GB45" s="331"/>
      <c r="GC45" s="332"/>
      <c r="GD45" s="326" t="s">
        <v>144</v>
      </c>
      <c r="GE45" s="320"/>
      <c r="GF45" s="320"/>
      <c r="GG45" s="320"/>
      <c r="GH45" s="320"/>
      <c r="GI45" s="320"/>
      <c r="GJ45" s="320"/>
      <c r="GK45" s="320"/>
      <c r="GL45" s="320"/>
      <c r="GM45" s="320"/>
      <c r="GN45" s="320"/>
      <c r="GO45" s="322"/>
      <c r="GP45" s="326" t="s">
        <v>144</v>
      </c>
      <c r="GQ45" s="320"/>
      <c r="GR45" s="320"/>
      <c r="GS45" s="320"/>
      <c r="GT45" s="320"/>
      <c r="GU45" s="320"/>
      <c r="GV45" s="320"/>
      <c r="GW45" s="320"/>
      <c r="GX45" s="320"/>
      <c r="GY45" s="320"/>
      <c r="GZ45" s="320"/>
      <c r="HA45" s="322"/>
      <c r="HB45" s="381" t="s">
        <v>390</v>
      </c>
      <c r="HC45" s="382"/>
      <c r="HD45" s="382"/>
      <c r="HE45" s="382"/>
      <c r="HF45" s="382"/>
      <c r="HG45" s="382"/>
      <c r="HH45" s="382"/>
      <c r="HI45" s="382"/>
      <c r="HJ45" s="382"/>
      <c r="HK45" s="382"/>
      <c r="HL45" s="382"/>
      <c r="HM45" s="382"/>
      <c r="HN45" s="382"/>
      <c r="HO45" s="382"/>
      <c r="HP45" s="382"/>
      <c r="HQ45" s="382"/>
      <c r="HR45" s="382"/>
      <c r="HS45" s="382"/>
      <c r="HT45" s="382"/>
      <c r="HU45" s="382"/>
      <c r="HV45" s="382"/>
      <c r="HW45" s="382"/>
      <c r="HX45" s="383"/>
      <c r="HY45" s="77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</row>
    <row r="46" spans="1:252" ht="30" customHeight="1">
      <c r="A46" s="91" t="s">
        <v>403</v>
      </c>
      <c r="B46" s="422" t="s">
        <v>404</v>
      </c>
      <c r="C46" s="423"/>
      <c r="D46" s="423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7"/>
      <c r="AG46" s="428"/>
      <c r="AH46" s="428"/>
      <c r="AI46" s="428"/>
      <c r="AJ46" s="428"/>
      <c r="AK46" s="428"/>
      <c r="AL46" s="428"/>
      <c r="AM46" s="428"/>
      <c r="AN46" s="428"/>
      <c r="AO46" s="428"/>
      <c r="AP46" s="429"/>
      <c r="AQ46" s="337">
        <v>0</v>
      </c>
      <c r="AR46" s="324"/>
      <c r="AS46" s="324"/>
      <c r="AT46" s="324"/>
      <c r="AU46" s="324"/>
      <c r="AV46" s="324"/>
      <c r="AW46" s="324"/>
      <c r="AX46" s="325"/>
      <c r="AY46" s="326">
        <f t="shared" si="0"/>
        <v>0</v>
      </c>
      <c r="AZ46" s="320"/>
      <c r="BA46" s="320"/>
      <c r="BB46" s="320"/>
      <c r="BC46" s="320"/>
      <c r="BD46" s="320"/>
      <c r="BE46" s="320"/>
      <c r="BF46" s="322"/>
      <c r="BG46" s="336">
        <v>0</v>
      </c>
      <c r="BH46" s="334"/>
      <c r="BI46" s="334"/>
      <c r="BJ46" s="334"/>
      <c r="BK46" s="334"/>
      <c r="BL46" s="334"/>
      <c r="BM46" s="334"/>
      <c r="BN46" s="335"/>
      <c r="BO46" s="326"/>
      <c r="BP46" s="320"/>
      <c r="BQ46" s="320"/>
      <c r="BR46" s="320"/>
      <c r="BS46" s="320"/>
      <c r="BT46" s="320"/>
      <c r="BU46" s="320"/>
      <c r="BV46" s="322"/>
      <c r="BW46" s="336">
        <v>0</v>
      </c>
      <c r="BX46" s="334"/>
      <c r="BY46" s="334"/>
      <c r="BZ46" s="334"/>
      <c r="CA46" s="334"/>
      <c r="CB46" s="334"/>
      <c r="CC46" s="334"/>
      <c r="CD46" s="335"/>
      <c r="CE46" s="326"/>
      <c r="CF46" s="320"/>
      <c r="CG46" s="320"/>
      <c r="CH46" s="320"/>
      <c r="CI46" s="320"/>
      <c r="CJ46" s="320"/>
      <c r="CK46" s="320"/>
      <c r="CL46" s="322"/>
      <c r="CM46" s="323">
        <v>0</v>
      </c>
      <c r="CN46" s="324"/>
      <c r="CO46" s="324"/>
      <c r="CP46" s="324"/>
      <c r="CQ46" s="324"/>
      <c r="CR46" s="324"/>
      <c r="CS46" s="324"/>
      <c r="CT46" s="325"/>
      <c r="CU46" s="381"/>
      <c r="CV46" s="382"/>
      <c r="CW46" s="382"/>
      <c r="CX46" s="382"/>
      <c r="CY46" s="382"/>
      <c r="CZ46" s="382"/>
      <c r="DA46" s="382"/>
      <c r="DB46" s="433"/>
      <c r="DC46" s="336">
        <v>0</v>
      </c>
      <c r="DD46" s="334"/>
      <c r="DE46" s="334"/>
      <c r="DF46" s="334"/>
      <c r="DG46" s="334"/>
      <c r="DH46" s="334"/>
      <c r="DI46" s="334"/>
      <c r="DJ46" s="335"/>
      <c r="DK46" s="326"/>
      <c r="DL46" s="320"/>
      <c r="DM46" s="320"/>
      <c r="DN46" s="320"/>
      <c r="DO46" s="320"/>
      <c r="DP46" s="320"/>
      <c r="DQ46" s="320"/>
      <c r="DR46" s="320"/>
      <c r="DS46" s="327">
        <f t="shared" si="3"/>
        <v>0</v>
      </c>
      <c r="DT46" s="328"/>
      <c r="DU46" s="328"/>
      <c r="DV46" s="328"/>
      <c r="DW46" s="328"/>
      <c r="DX46" s="328"/>
      <c r="DY46" s="328"/>
      <c r="DZ46" s="328"/>
      <c r="EA46" s="328"/>
      <c r="EB46" s="328"/>
      <c r="EC46" s="328"/>
      <c r="ED46" s="328"/>
      <c r="EE46" s="328"/>
      <c r="EF46" s="328"/>
      <c r="EG46" s="328"/>
      <c r="EH46" s="328"/>
      <c r="EI46" s="328"/>
      <c r="EJ46" s="329"/>
      <c r="EK46" s="319">
        <f t="shared" si="1"/>
        <v>0</v>
      </c>
      <c r="EL46" s="320"/>
      <c r="EM46" s="320"/>
      <c r="EN46" s="320"/>
      <c r="EO46" s="320"/>
      <c r="EP46" s="320"/>
      <c r="EQ46" s="320"/>
      <c r="ER46" s="320"/>
      <c r="ES46" s="322"/>
      <c r="ET46" s="326"/>
      <c r="EU46" s="320"/>
      <c r="EV46" s="320"/>
      <c r="EW46" s="320"/>
      <c r="EX46" s="320"/>
      <c r="EY46" s="320"/>
      <c r="EZ46" s="320"/>
      <c r="FA46" s="320"/>
      <c r="FB46" s="321"/>
      <c r="FC46" s="337">
        <f t="shared" si="2"/>
        <v>0</v>
      </c>
      <c r="FD46" s="320"/>
      <c r="FE46" s="320"/>
      <c r="FF46" s="320"/>
      <c r="FG46" s="320"/>
      <c r="FH46" s="320"/>
      <c r="FI46" s="320"/>
      <c r="FJ46" s="320"/>
      <c r="FK46" s="320"/>
      <c r="FL46" s="320"/>
      <c r="FM46" s="321"/>
      <c r="FN46" s="320" t="s">
        <v>144</v>
      </c>
      <c r="FO46" s="320"/>
      <c r="FP46" s="320"/>
      <c r="FQ46" s="320"/>
      <c r="FR46" s="320"/>
      <c r="FS46" s="320"/>
      <c r="FT46" s="320"/>
      <c r="FU46" s="320"/>
      <c r="FV46" s="320"/>
      <c r="FW46" s="322"/>
      <c r="FX46" s="330" t="s">
        <v>144</v>
      </c>
      <c r="FY46" s="331"/>
      <c r="FZ46" s="331"/>
      <c r="GA46" s="331"/>
      <c r="GB46" s="331"/>
      <c r="GC46" s="332"/>
      <c r="GD46" s="326" t="s">
        <v>144</v>
      </c>
      <c r="GE46" s="320"/>
      <c r="GF46" s="320"/>
      <c r="GG46" s="320"/>
      <c r="GH46" s="320"/>
      <c r="GI46" s="320"/>
      <c r="GJ46" s="320"/>
      <c r="GK46" s="320"/>
      <c r="GL46" s="320"/>
      <c r="GM46" s="320"/>
      <c r="GN46" s="320"/>
      <c r="GO46" s="322"/>
      <c r="GP46" s="326" t="s">
        <v>144</v>
      </c>
      <c r="GQ46" s="320"/>
      <c r="GR46" s="320"/>
      <c r="GS46" s="320"/>
      <c r="GT46" s="320"/>
      <c r="GU46" s="320"/>
      <c r="GV46" s="320"/>
      <c r="GW46" s="320"/>
      <c r="GX46" s="320"/>
      <c r="GY46" s="320"/>
      <c r="GZ46" s="320"/>
      <c r="HA46" s="322"/>
      <c r="HB46" s="381" t="s">
        <v>390</v>
      </c>
      <c r="HC46" s="382"/>
      <c r="HD46" s="382"/>
      <c r="HE46" s="382"/>
      <c r="HF46" s="382"/>
      <c r="HG46" s="382"/>
      <c r="HH46" s="382"/>
      <c r="HI46" s="382"/>
      <c r="HJ46" s="382"/>
      <c r="HK46" s="382"/>
      <c r="HL46" s="382"/>
      <c r="HM46" s="382"/>
      <c r="HN46" s="382"/>
      <c r="HO46" s="382"/>
      <c r="HP46" s="382"/>
      <c r="HQ46" s="382"/>
      <c r="HR46" s="382"/>
      <c r="HS46" s="382"/>
      <c r="HT46" s="382"/>
      <c r="HU46" s="382"/>
      <c r="HV46" s="382"/>
      <c r="HW46" s="382"/>
      <c r="HX46" s="383"/>
      <c r="HY46" s="77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  <c r="IR46" s="76"/>
    </row>
    <row r="47" spans="1:252" ht="30" customHeight="1">
      <c r="A47" s="91" t="s">
        <v>405</v>
      </c>
      <c r="B47" s="422" t="s">
        <v>406</v>
      </c>
      <c r="C47" s="423"/>
      <c r="D47" s="423"/>
      <c r="E47" s="423"/>
      <c r="F47" s="423"/>
      <c r="G47" s="423"/>
      <c r="H47" s="423"/>
      <c r="I47" s="423"/>
      <c r="J47" s="423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7"/>
      <c r="AG47" s="428"/>
      <c r="AH47" s="428"/>
      <c r="AI47" s="428"/>
      <c r="AJ47" s="428"/>
      <c r="AK47" s="428"/>
      <c r="AL47" s="428"/>
      <c r="AM47" s="428"/>
      <c r="AN47" s="428"/>
      <c r="AO47" s="428"/>
      <c r="AP47" s="429"/>
      <c r="AQ47" s="337">
        <v>0</v>
      </c>
      <c r="AR47" s="324"/>
      <c r="AS47" s="324"/>
      <c r="AT47" s="324"/>
      <c r="AU47" s="324"/>
      <c r="AV47" s="324"/>
      <c r="AW47" s="324"/>
      <c r="AX47" s="325"/>
      <c r="AY47" s="326">
        <f t="shared" si="0"/>
        <v>0</v>
      </c>
      <c r="AZ47" s="320"/>
      <c r="BA47" s="320"/>
      <c r="BB47" s="320"/>
      <c r="BC47" s="320"/>
      <c r="BD47" s="320"/>
      <c r="BE47" s="320"/>
      <c r="BF47" s="322"/>
      <c r="BG47" s="336">
        <v>0</v>
      </c>
      <c r="BH47" s="334"/>
      <c r="BI47" s="334"/>
      <c r="BJ47" s="334"/>
      <c r="BK47" s="334"/>
      <c r="BL47" s="334"/>
      <c r="BM47" s="334"/>
      <c r="BN47" s="335"/>
      <c r="BO47" s="326"/>
      <c r="BP47" s="320"/>
      <c r="BQ47" s="320"/>
      <c r="BR47" s="320"/>
      <c r="BS47" s="320"/>
      <c r="BT47" s="320"/>
      <c r="BU47" s="320"/>
      <c r="BV47" s="322"/>
      <c r="BW47" s="336">
        <v>0</v>
      </c>
      <c r="BX47" s="334"/>
      <c r="BY47" s="334"/>
      <c r="BZ47" s="334"/>
      <c r="CA47" s="334"/>
      <c r="CB47" s="334"/>
      <c r="CC47" s="334"/>
      <c r="CD47" s="335"/>
      <c r="CE47" s="326"/>
      <c r="CF47" s="320"/>
      <c r="CG47" s="320"/>
      <c r="CH47" s="320"/>
      <c r="CI47" s="320"/>
      <c r="CJ47" s="320"/>
      <c r="CK47" s="320"/>
      <c r="CL47" s="322"/>
      <c r="CM47" s="323">
        <v>0</v>
      </c>
      <c r="CN47" s="324"/>
      <c r="CO47" s="324"/>
      <c r="CP47" s="324"/>
      <c r="CQ47" s="324"/>
      <c r="CR47" s="324"/>
      <c r="CS47" s="324"/>
      <c r="CT47" s="325"/>
      <c r="CU47" s="381"/>
      <c r="CV47" s="382"/>
      <c r="CW47" s="382"/>
      <c r="CX47" s="382"/>
      <c r="CY47" s="382"/>
      <c r="CZ47" s="382"/>
      <c r="DA47" s="382"/>
      <c r="DB47" s="433"/>
      <c r="DC47" s="336">
        <v>0</v>
      </c>
      <c r="DD47" s="334"/>
      <c r="DE47" s="334"/>
      <c r="DF47" s="334"/>
      <c r="DG47" s="334"/>
      <c r="DH47" s="334"/>
      <c r="DI47" s="334"/>
      <c r="DJ47" s="335"/>
      <c r="DK47" s="326"/>
      <c r="DL47" s="320"/>
      <c r="DM47" s="320"/>
      <c r="DN47" s="320"/>
      <c r="DO47" s="320"/>
      <c r="DP47" s="320"/>
      <c r="DQ47" s="320"/>
      <c r="DR47" s="320"/>
      <c r="DS47" s="327">
        <f t="shared" si="3"/>
        <v>0</v>
      </c>
      <c r="DT47" s="328"/>
      <c r="DU47" s="328"/>
      <c r="DV47" s="328"/>
      <c r="DW47" s="328"/>
      <c r="DX47" s="328"/>
      <c r="DY47" s="328"/>
      <c r="DZ47" s="328"/>
      <c r="EA47" s="328"/>
      <c r="EB47" s="328"/>
      <c r="EC47" s="328"/>
      <c r="ED47" s="328"/>
      <c r="EE47" s="328"/>
      <c r="EF47" s="328"/>
      <c r="EG47" s="328"/>
      <c r="EH47" s="328"/>
      <c r="EI47" s="328"/>
      <c r="EJ47" s="329"/>
      <c r="EK47" s="319">
        <f t="shared" si="1"/>
        <v>0</v>
      </c>
      <c r="EL47" s="320"/>
      <c r="EM47" s="320"/>
      <c r="EN47" s="320"/>
      <c r="EO47" s="320"/>
      <c r="EP47" s="320"/>
      <c r="EQ47" s="320"/>
      <c r="ER47" s="320"/>
      <c r="ES47" s="322"/>
      <c r="ET47" s="326"/>
      <c r="EU47" s="320"/>
      <c r="EV47" s="320"/>
      <c r="EW47" s="320"/>
      <c r="EX47" s="320"/>
      <c r="EY47" s="320"/>
      <c r="EZ47" s="320"/>
      <c r="FA47" s="320"/>
      <c r="FB47" s="321"/>
      <c r="FC47" s="337">
        <f t="shared" si="2"/>
        <v>0</v>
      </c>
      <c r="FD47" s="320"/>
      <c r="FE47" s="320"/>
      <c r="FF47" s="320"/>
      <c r="FG47" s="320"/>
      <c r="FH47" s="320"/>
      <c r="FI47" s="320"/>
      <c r="FJ47" s="320"/>
      <c r="FK47" s="320"/>
      <c r="FL47" s="320"/>
      <c r="FM47" s="321"/>
      <c r="FN47" s="320" t="s">
        <v>144</v>
      </c>
      <c r="FO47" s="320"/>
      <c r="FP47" s="320"/>
      <c r="FQ47" s="320"/>
      <c r="FR47" s="320"/>
      <c r="FS47" s="320"/>
      <c r="FT47" s="320"/>
      <c r="FU47" s="320"/>
      <c r="FV47" s="320"/>
      <c r="FW47" s="322"/>
      <c r="FX47" s="330" t="s">
        <v>144</v>
      </c>
      <c r="FY47" s="331"/>
      <c r="FZ47" s="331"/>
      <c r="GA47" s="331"/>
      <c r="GB47" s="331"/>
      <c r="GC47" s="332"/>
      <c r="GD47" s="326" t="s">
        <v>144</v>
      </c>
      <c r="GE47" s="320"/>
      <c r="GF47" s="320"/>
      <c r="GG47" s="320"/>
      <c r="GH47" s="320"/>
      <c r="GI47" s="320"/>
      <c r="GJ47" s="320"/>
      <c r="GK47" s="320"/>
      <c r="GL47" s="320"/>
      <c r="GM47" s="320"/>
      <c r="GN47" s="320"/>
      <c r="GO47" s="322"/>
      <c r="GP47" s="326" t="s">
        <v>144</v>
      </c>
      <c r="GQ47" s="320"/>
      <c r="GR47" s="320"/>
      <c r="GS47" s="320"/>
      <c r="GT47" s="320"/>
      <c r="GU47" s="320"/>
      <c r="GV47" s="320"/>
      <c r="GW47" s="320"/>
      <c r="GX47" s="320"/>
      <c r="GY47" s="320"/>
      <c r="GZ47" s="320"/>
      <c r="HA47" s="322"/>
      <c r="HB47" s="381" t="s">
        <v>390</v>
      </c>
      <c r="HC47" s="382"/>
      <c r="HD47" s="382"/>
      <c r="HE47" s="382"/>
      <c r="HF47" s="382"/>
      <c r="HG47" s="382"/>
      <c r="HH47" s="382"/>
      <c r="HI47" s="382"/>
      <c r="HJ47" s="382"/>
      <c r="HK47" s="382"/>
      <c r="HL47" s="382"/>
      <c r="HM47" s="382"/>
      <c r="HN47" s="382"/>
      <c r="HO47" s="382"/>
      <c r="HP47" s="382"/>
      <c r="HQ47" s="382"/>
      <c r="HR47" s="382"/>
      <c r="HS47" s="382"/>
      <c r="HT47" s="382"/>
      <c r="HU47" s="382"/>
      <c r="HV47" s="382"/>
      <c r="HW47" s="382"/>
      <c r="HX47" s="383"/>
      <c r="HY47" s="77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  <c r="IR47" s="76"/>
    </row>
    <row r="48" spans="1:252" ht="30" customHeight="1">
      <c r="A48" s="91" t="s">
        <v>407</v>
      </c>
      <c r="B48" s="422" t="s">
        <v>408</v>
      </c>
      <c r="C48" s="423"/>
      <c r="D48" s="423"/>
      <c r="E48" s="423"/>
      <c r="F48" s="423"/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7"/>
      <c r="AG48" s="428"/>
      <c r="AH48" s="428"/>
      <c r="AI48" s="428"/>
      <c r="AJ48" s="428"/>
      <c r="AK48" s="428"/>
      <c r="AL48" s="428"/>
      <c r="AM48" s="428"/>
      <c r="AN48" s="428"/>
      <c r="AO48" s="428"/>
      <c r="AP48" s="429"/>
      <c r="AQ48" s="337">
        <v>0</v>
      </c>
      <c r="AR48" s="324"/>
      <c r="AS48" s="324"/>
      <c r="AT48" s="324"/>
      <c r="AU48" s="324"/>
      <c r="AV48" s="324"/>
      <c r="AW48" s="324"/>
      <c r="AX48" s="325"/>
      <c r="AY48" s="326">
        <f t="shared" si="0"/>
        <v>0</v>
      </c>
      <c r="AZ48" s="320"/>
      <c r="BA48" s="320"/>
      <c r="BB48" s="320"/>
      <c r="BC48" s="320"/>
      <c r="BD48" s="320"/>
      <c r="BE48" s="320"/>
      <c r="BF48" s="322"/>
      <c r="BG48" s="336">
        <v>0</v>
      </c>
      <c r="BH48" s="334"/>
      <c r="BI48" s="334"/>
      <c r="BJ48" s="334"/>
      <c r="BK48" s="334"/>
      <c r="BL48" s="334"/>
      <c r="BM48" s="334"/>
      <c r="BN48" s="335"/>
      <c r="BO48" s="326"/>
      <c r="BP48" s="320"/>
      <c r="BQ48" s="320"/>
      <c r="BR48" s="320"/>
      <c r="BS48" s="320"/>
      <c r="BT48" s="320"/>
      <c r="BU48" s="320"/>
      <c r="BV48" s="322"/>
      <c r="BW48" s="336">
        <v>0</v>
      </c>
      <c r="BX48" s="334"/>
      <c r="BY48" s="334"/>
      <c r="BZ48" s="334"/>
      <c r="CA48" s="334"/>
      <c r="CB48" s="334"/>
      <c r="CC48" s="334"/>
      <c r="CD48" s="335"/>
      <c r="CE48" s="326"/>
      <c r="CF48" s="320"/>
      <c r="CG48" s="320"/>
      <c r="CH48" s="320"/>
      <c r="CI48" s="320"/>
      <c r="CJ48" s="320"/>
      <c r="CK48" s="320"/>
      <c r="CL48" s="322"/>
      <c r="CM48" s="323">
        <v>0</v>
      </c>
      <c r="CN48" s="324"/>
      <c r="CO48" s="324"/>
      <c r="CP48" s="324"/>
      <c r="CQ48" s="324"/>
      <c r="CR48" s="324"/>
      <c r="CS48" s="324"/>
      <c r="CT48" s="325"/>
      <c r="CU48" s="381"/>
      <c r="CV48" s="382"/>
      <c r="CW48" s="382"/>
      <c r="CX48" s="382"/>
      <c r="CY48" s="382"/>
      <c r="CZ48" s="382"/>
      <c r="DA48" s="382"/>
      <c r="DB48" s="433"/>
      <c r="DC48" s="336">
        <v>0</v>
      </c>
      <c r="DD48" s="334"/>
      <c r="DE48" s="334"/>
      <c r="DF48" s="334"/>
      <c r="DG48" s="334"/>
      <c r="DH48" s="334"/>
      <c r="DI48" s="334"/>
      <c r="DJ48" s="335"/>
      <c r="DK48" s="326"/>
      <c r="DL48" s="320"/>
      <c r="DM48" s="320"/>
      <c r="DN48" s="320"/>
      <c r="DO48" s="320"/>
      <c r="DP48" s="320"/>
      <c r="DQ48" s="320"/>
      <c r="DR48" s="320"/>
      <c r="DS48" s="327">
        <f t="shared" si="3"/>
        <v>0</v>
      </c>
      <c r="DT48" s="328"/>
      <c r="DU48" s="328"/>
      <c r="DV48" s="328"/>
      <c r="DW48" s="328"/>
      <c r="DX48" s="328"/>
      <c r="DY48" s="328"/>
      <c r="DZ48" s="328"/>
      <c r="EA48" s="328"/>
      <c r="EB48" s="328"/>
      <c r="EC48" s="328"/>
      <c r="ED48" s="328"/>
      <c r="EE48" s="328"/>
      <c r="EF48" s="328"/>
      <c r="EG48" s="328"/>
      <c r="EH48" s="328"/>
      <c r="EI48" s="328"/>
      <c r="EJ48" s="329"/>
      <c r="EK48" s="319">
        <f t="shared" si="1"/>
        <v>0</v>
      </c>
      <c r="EL48" s="320"/>
      <c r="EM48" s="320"/>
      <c r="EN48" s="320"/>
      <c r="EO48" s="320"/>
      <c r="EP48" s="320"/>
      <c r="EQ48" s="320"/>
      <c r="ER48" s="320"/>
      <c r="ES48" s="322"/>
      <c r="ET48" s="326"/>
      <c r="EU48" s="320"/>
      <c r="EV48" s="320"/>
      <c r="EW48" s="320"/>
      <c r="EX48" s="320"/>
      <c r="EY48" s="320"/>
      <c r="EZ48" s="320"/>
      <c r="FA48" s="320"/>
      <c r="FB48" s="321"/>
      <c r="FC48" s="337">
        <f t="shared" si="2"/>
        <v>0</v>
      </c>
      <c r="FD48" s="320"/>
      <c r="FE48" s="320"/>
      <c r="FF48" s="320"/>
      <c r="FG48" s="320"/>
      <c r="FH48" s="320"/>
      <c r="FI48" s="320"/>
      <c r="FJ48" s="320"/>
      <c r="FK48" s="320"/>
      <c r="FL48" s="320"/>
      <c r="FM48" s="321"/>
      <c r="FN48" s="320" t="s">
        <v>144</v>
      </c>
      <c r="FO48" s="320"/>
      <c r="FP48" s="320"/>
      <c r="FQ48" s="320"/>
      <c r="FR48" s="320"/>
      <c r="FS48" s="320"/>
      <c r="FT48" s="320"/>
      <c r="FU48" s="320"/>
      <c r="FV48" s="320"/>
      <c r="FW48" s="322"/>
      <c r="FX48" s="330" t="s">
        <v>144</v>
      </c>
      <c r="FY48" s="331"/>
      <c r="FZ48" s="331"/>
      <c r="GA48" s="331"/>
      <c r="GB48" s="331"/>
      <c r="GC48" s="332"/>
      <c r="GD48" s="326" t="s">
        <v>144</v>
      </c>
      <c r="GE48" s="320"/>
      <c r="GF48" s="320"/>
      <c r="GG48" s="320"/>
      <c r="GH48" s="320"/>
      <c r="GI48" s="320"/>
      <c r="GJ48" s="320"/>
      <c r="GK48" s="320"/>
      <c r="GL48" s="320"/>
      <c r="GM48" s="320"/>
      <c r="GN48" s="320"/>
      <c r="GO48" s="322"/>
      <c r="GP48" s="326" t="s">
        <v>144</v>
      </c>
      <c r="GQ48" s="320"/>
      <c r="GR48" s="320"/>
      <c r="GS48" s="320"/>
      <c r="GT48" s="320"/>
      <c r="GU48" s="320"/>
      <c r="GV48" s="320"/>
      <c r="GW48" s="320"/>
      <c r="GX48" s="320"/>
      <c r="GY48" s="320"/>
      <c r="GZ48" s="320"/>
      <c r="HA48" s="322"/>
      <c r="HB48" s="381" t="s">
        <v>390</v>
      </c>
      <c r="HC48" s="382"/>
      <c r="HD48" s="382"/>
      <c r="HE48" s="382"/>
      <c r="HF48" s="382"/>
      <c r="HG48" s="382"/>
      <c r="HH48" s="382"/>
      <c r="HI48" s="382"/>
      <c r="HJ48" s="382"/>
      <c r="HK48" s="382"/>
      <c r="HL48" s="382"/>
      <c r="HM48" s="382"/>
      <c r="HN48" s="382"/>
      <c r="HO48" s="382"/>
      <c r="HP48" s="382"/>
      <c r="HQ48" s="382"/>
      <c r="HR48" s="382"/>
      <c r="HS48" s="382"/>
      <c r="HT48" s="382"/>
      <c r="HU48" s="382"/>
      <c r="HV48" s="382"/>
      <c r="HW48" s="382"/>
      <c r="HX48" s="383"/>
      <c r="HY48" s="77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  <c r="IL48" s="76"/>
      <c r="IM48" s="76"/>
      <c r="IN48" s="76"/>
      <c r="IO48" s="76"/>
      <c r="IP48" s="76"/>
      <c r="IQ48" s="76"/>
      <c r="IR48" s="76"/>
    </row>
    <row r="49" spans="1:252" ht="30" customHeight="1">
      <c r="A49" s="91" t="s">
        <v>409</v>
      </c>
      <c r="B49" s="422" t="s">
        <v>410</v>
      </c>
      <c r="C49" s="423"/>
      <c r="D49" s="423"/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30"/>
      <c r="AG49" s="431"/>
      <c r="AH49" s="431"/>
      <c r="AI49" s="431"/>
      <c r="AJ49" s="431"/>
      <c r="AK49" s="431"/>
      <c r="AL49" s="431"/>
      <c r="AM49" s="431"/>
      <c r="AN49" s="431"/>
      <c r="AO49" s="431"/>
      <c r="AP49" s="432"/>
      <c r="AQ49" s="337">
        <v>0</v>
      </c>
      <c r="AR49" s="324"/>
      <c r="AS49" s="324"/>
      <c r="AT49" s="324"/>
      <c r="AU49" s="324"/>
      <c r="AV49" s="324"/>
      <c r="AW49" s="324"/>
      <c r="AX49" s="325"/>
      <c r="AY49" s="326">
        <f t="shared" si="0"/>
        <v>0</v>
      </c>
      <c r="AZ49" s="320"/>
      <c r="BA49" s="320"/>
      <c r="BB49" s="320"/>
      <c r="BC49" s="320"/>
      <c r="BD49" s="320"/>
      <c r="BE49" s="320"/>
      <c r="BF49" s="322"/>
      <c r="BG49" s="336">
        <v>0</v>
      </c>
      <c r="BH49" s="334"/>
      <c r="BI49" s="334"/>
      <c r="BJ49" s="334"/>
      <c r="BK49" s="334"/>
      <c r="BL49" s="334"/>
      <c r="BM49" s="334"/>
      <c r="BN49" s="335"/>
      <c r="BO49" s="326"/>
      <c r="BP49" s="320"/>
      <c r="BQ49" s="320"/>
      <c r="BR49" s="320"/>
      <c r="BS49" s="320"/>
      <c r="BT49" s="320"/>
      <c r="BU49" s="320"/>
      <c r="BV49" s="322"/>
      <c r="BW49" s="336">
        <v>0</v>
      </c>
      <c r="BX49" s="334"/>
      <c r="BY49" s="334"/>
      <c r="BZ49" s="334"/>
      <c r="CA49" s="334"/>
      <c r="CB49" s="334"/>
      <c r="CC49" s="334"/>
      <c r="CD49" s="335"/>
      <c r="CE49" s="326"/>
      <c r="CF49" s="320"/>
      <c r="CG49" s="320"/>
      <c r="CH49" s="320"/>
      <c r="CI49" s="320"/>
      <c r="CJ49" s="320"/>
      <c r="CK49" s="320"/>
      <c r="CL49" s="322"/>
      <c r="CM49" s="323">
        <v>0</v>
      </c>
      <c r="CN49" s="324"/>
      <c r="CO49" s="324"/>
      <c r="CP49" s="324"/>
      <c r="CQ49" s="324"/>
      <c r="CR49" s="324"/>
      <c r="CS49" s="324"/>
      <c r="CT49" s="325"/>
      <c r="CU49" s="381"/>
      <c r="CV49" s="382"/>
      <c r="CW49" s="382"/>
      <c r="CX49" s="382"/>
      <c r="CY49" s="382"/>
      <c r="CZ49" s="382"/>
      <c r="DA49" s="382"/>
      <c r="DB49" s="433"/>
      <c r="DC49" s="336">
        <v>0</v>
      </c>
      <c r="DD49" s="334"/>
      <c r="DE49" s="334"/>
      <c r="DF49" s="334"/>
      <c r="DG49" s="334"/>
      <c r="DH49" s="334"/>
      <c r="DI49" s="334"/>
      <c r="DJ49" s="335"/>
      <c r="DK49" s="326"/>
      <c r="DL49" s="320"/>
      <c r="DM49" s="320"/>
      <c r="DN49" s="320"/>
      <c r="DO49" s="320"/>
      <c r="DP49" s="320"/>
      <c r="DQ49" s="320"/>
      <c r="DR49" s="320"/>
      <c r="DS49" s="327">
        <f t="shared" si="3"/>
        <v>0</v>
      </c>
      <c r="DT49" s="328"/>
      <c r="DU49" s="328"/>
      <c r="DV49" s="328"/>
      <c r="DW49" s="328"/>
      <c r="DX49" s="328"/>
      <c r="DY49" s="328"/>
      <c r="DZ49" s="328"/>
      <c r="EA49" s="328"/>
      <c r="EB49" s="328"/>
      <c r="EC49" s="328"/>
      <c r="ED49" s="328"/>
      <c r="EE49" s="328"/>
      <c r="EF49" s="328"/>
      <c r="EG49" s="328"/>
      <c r="EH49" s="328"/>
      <c r="EI49" s="328"/>
      <c r="EJ49" s="329"/>
      <c r="EK49" s="319">
        <f t="shared" si="1"/>
        <v>0</v>
      </c>
      <c r="EL49" s="320"/>
      <c r="EM49" s="320"/>
      <c r="EN49" s="320"/>
      <c r="EO49" s="320"/>
      <c r="EP49" s="320"/>
      <c r="EQ49" s="320"/>
      <c r="ER49" s="320"/>
      <c r="ES49" s="322"/>
      <c r="ET49" s="326"/>
      <c r="EU49" s="320"/>
      <c r="EV49" s="320"/>
      <c r="EW49" s="320"/>
      <c r="EX49" s="320"/>
      <c r="EY49" s="320"/>
      <c r="EZ49" s="320"/>
      <c r="FA49" s="320"/>
      <c r="FB49" s="321"/>
      <c r="FC49" s="337">
        <f t="shared" si="2"/>
        <v>0</v>
      </c>
      <c r="FD49" s="320"/>
      <c r="FE49" s="320"/>
      <c r="FF49" s="320"/>
      <c r="FG49" s="320"/>
      <c r="FH49" s="320"/>
      <c r="FI49" s="320"/>
      <c r="FJ49" s="320"/>
      <c r="FK49" s="320"/>
      <c r="FL49" s="320"/>
      <c r="FM49" s="321"/>
      <c r="FN49" s="320" t="s">
        <v>144</v>
      </c>
      <c r="FO49" s="320"/>
      <c r="FP49" s="320"/>
      <c r="FQ49" s="320"/>
      <c r="FR49" s="320"/>
      <c r="FS49" s="320"/>
      <c r="FT49" s="320"/>
      <c r="FU49" s="320"/>
      <c r="FV49" s="320"/>
      <c r="FW49" s="322"/>
      <c r="FX49" s="330" t="s">
        <v>144</v>
      </c>
      <c r="FY49" s="331"/>
      <c r="FZ49" s="331"/>
      <c r="GA49" s="331"/>
      <c r="GB49" s="331"/>
      <c r="GC49" s="332"/>
      <c r="GD49" s="326" t="s">
        <v>144</v>
      </c>
      <c r="GE49" s="320"/>
      <c r="GF49" s="320"/>
      <c r="GG49" s="320"/>
      <c r="GH49" s="320"/>
      <c r="GI49" s="320"/>
      <c r="GJ49" s="320"/>
      <c r="GK49" s="320"/>
      <c r="GL49" s="320"/>
      <c r="GM49" s="320"/>
      <c r="GN49" s="320"/>
      <c r="GO49" s="322"/>
      <c r="GP49" s="326" t="s">
        <v>144</v>
      </c>
      <c r="GQ49" s="320"/>
      <c r="GR49" s="320"/>
      <c r="GS49" s="320"/>
      <c r="GT49" s="320"/>
      <c r="GU49" s="320"/>
      <c r="GV49" s="320"/>
      <c r="GW49" s="320"/>
      <c r="GX49" s="320"/>
      <c r="GY49" s="320"/>
      <c r="GZ49" s="320"/>
      <c r="HA49" s="322"/>
      <c r="HB49" s="381" t="s">
        <v>390</v>
      </c>
      <c r="HC49" s="382"/>
      <c r="HD49" s="382"/>
      <c r="HE49" s="382"/>
      <c r="HF49" s="382"/>
      <c r="HG49" s="382"/>
      <c r="HH49" s="382"/>
      <c r="HI49" s="382"/>
      <c r="HJ49" s="382"/>
      <c r="HK49" s="382"/>
      <c r="HL49" s="382"/>
      <c r="HM49" s="382"/>
      <c r="HN49" s="382"/>
      <c r="HO49" s="382"/>
      <c r="HP49" s="382"/>
      <c r="HQ49" s="382"/>
      <c r="HR49" s="382"/>
      <c r="HS49" s="382"/>
      <c r="HT49" s="382"/>
      <c r="HU49" s="382"/>
      <c r="HV49" s="382"/>
      <c r="HW49" s="382"/>
      <c r="HX49" s="383"/>
      <c r="HY49" s="77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  <c r="IR49" s="76"/>
    </row>
    <row r="50" spans="1:252" ht="30" customHeight="1">
      <c r="A50" s="91" t="s">
        <v>391</v>
      </c>
      <c r="B50" s="422" t="s">
        <v>359</v>
      </c>
      <c r="C50" s="423"/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34"/>
      <c r="AG50" s="435"/>
      <c r="AH50" s="435"/>
      <c r="AI50" s="435"/>
      <c r="AJ50" s="435"/>
      <c r="AK50" s="435"/>
      <c r="AL50" s="435"/>
      <c r="AM50" s="435"/>
      <c r="AN50" s="435"/>
      <c r="AO50" s="435"/>
      <c r="AP50" s="436"/>
      <c r="AQ50" s="337">
        <v>0</v>
      </c>
      <c r="AR50" s="324"/>
      <c r="AS50" s="324"/>
      <c r="AT50" s="324"/>
      <c r="AU50" s="324"/>
      <c r="AV50" s="324"/>
      <c r="AW50" s="324"/>
      <c r="AX50" s="325"/>
      <c r="AY50" s="443">
        <f t="shared" si="0"/>
        <v>3.254</v>
      </c>
      <c r="AZ50" s="435"/>
      <c r="BA50" s="435"/>
      <c r="BB50" s="435"/>
      <c r="BC50" s="435"/>
      <c r="BD50" s="435"/>
      <c r="BE50" s="435"/>
      <c r="BF50" s="444"/>
      <c r="BG50" s="326">
        <v>0</v>
      </c>
      <c r="BH50" s="320"/>
      <c r="BI50" s="320"/>
      <c r="BJ50" s="320"/>
      <c r="BK50" s="320"/>
      <c r="BL50" s="320"/>
      <c r="BM50" s="320"/>
      <c r="BN50" s="322"/>
      <c r="BO50" s="326"/>
      <c r="BP50" s="320"/>
      <c r="BQ50" s="320"/>
      <c r="BR50" s="320"/>
      <c r="BS50" s="320"/>
      <c r="BT50" s="320"/>
      <c r="BU50" s="320"/>
      <c r="BV50" s="322"/>
      <c r="BW50" s="326">
        <v>0</v>
      </c>
      <c r="BX50" s="320"/>
      <c r="BY50" s="320"/>
      <c r="BZ50" s="320"/>
      <c r="CA50" s="320"/>
      <c r="CB50" s="320"/>
      <c r="CC50" s="320"/>
      <c r="CD50" s="322"/>
      <c r="CE50" s="449">
        <v>3.254</v>
      </c>
      <c r="CF50" s="450"/>
      <c r="CG50" s="450"/>
      <c r="CH50" s="450"/>
      <c r="CI50" s="450"/>
      <c r="CJ50" s="450"/>
      <c r="CK50" s="450"/>
      <c r="CL50" s="451"/>
      <c r="CM50" s="326">
        <v>0</v>
      </c>
      <c r="CN50" s="320"/>
      <c r="CO50" s="320"/>
      <c r="CP50" s="320"/>
      <c r="CQ50" s="320"/>
      <c r="CR50" s="320"/>
      <c r="CS50" s="320"/>
      <c r="CT50" s="322"/>
      <c r="CU50" s="326"/>
      <c r="CV50" s="320"/>
      <c r="CW50" s="320"/>
      <c r="CX50" s="320"/>
      <c r="CY50" s="320"/>
      <c r="CZ50" s="320"/>
      <c r="DA50" s="320"/>
      <c r="DB50" s="322"/>
      <c r="DC50" s="326">
        <v>0</v>
      </c>
      <c r="DD50" s="320"/>
      <c r="DE50" s="320"/>
      <c r="DF50" s="320"/>
      <c r="DG50" s="320"/>
      <c r="DH50" s="320"/>
      <c r="DI50" s="320"/>
      <c r="DJ50" s="322"/>
      <c r="DK50" s="381"/>
      <c r="DL50" s="382"/>
      <c r="DM50" s="382"/>
      <c r="DN50" s="382"/>
      <c r="DO50" s="382"/>
      <c r="DP50" s="382"/>
      <c r="DQ50" s="382"/>
      <c r="DR50" s="382"/>
      <c r="DS50" s="327">
        <f t="shared" si="3"/>
        <v>3.254</v>
      </c>
      <c r="DT50" s="328"/>
      <c r="DU50" s="328"/>
      <c r="DV50" s="328"/>
      <c r="DW50" s="328"/>
      <c r="DX50" s="328"/>
      <c r="DY50" s="328"/>
      <c r="DZ50" s="328"/>
      <c r="EA50" s="328"/>
      <c r="EB50" s="328"/>
      <c r="EC50" s="328"/>
      <c r="ED50" s="328"/>
      <c r="EE50" s="328"/>
      <c r="EF50" s="328"/>
      <c r="EG50" s="328"/>
      <c r="EH50" s="328"/>
      <c r="EI50" s="328"/>
      <c r="EJ50" s="329"/>
      <c r="EK50" s="434">
        <f t="shared" si="1"/>
        <v>3.254</v>
      </c>
      <c r="EL50" s="435"/>
      <c r="EM50" s="435"/>
      <c r="EN50" s="435"/>
      <c r="EO50" s="435"/>
      <c r="EP50" s="435"/>
      <c r="EQ50" s="435"/>
      <c r="ER50" s="435"/>
      <c r="ES50" s="444"/>
      <c r="ET50" s="326"/>
      <c r="EU50" s="320"/>
      <c r="EV50" s="320"/>
      <c r="EW50" s="320"/>
      <c r="EX50" s="320"/>
      <c r="EY50" s="320"/>
      <c r="EZ50" s="320"/>
      <c r="FA50" s="320"/>
      <c r="FB50" s="321"/>
      <c r="FC50" s="458">
        <f t="shared" si="2"/>
        <v>-3.254</v>
      </c>
      <c r="FD50" s="459"/>
      <c r="FE50" s="459"/>
      <c r="FF50" s="459"/>
      <c r="FG50" s="459"/>
      <c r="FH50" s="459"/>
      <c r="FI50" s="459"/>
      <c r="FJ50" s="459"/>
      <c r="FK50" s="459"/>
      <c r="FL50" s="459"/>
      <c r="FM50" s="460"/>
      <c r="FN50" s="320"/>
      <c r="FO50" s="320"/>
      <c r="FP50" s="320"/>
      <c r="FQ50" s="320"/>
      <c r="FR50" s="320"/>
      <c r="FS50" s="320"/>
      <c r="FT50" s="320"/>
      <c r="FU50" s="320"/>
      <c r="FV50" s="320"/>
      <c r="FW50" s="322"/>
      <c r="FX50" s="330"/>
      <c r="FY50" s="331"/>
      <c r="FZ50" s="331"/>
      <c r="GA50" s="331"/>
      <c r="GB50" s="331"/>
      <c r="GC50" s="332"/>
      <c r="GD50" s="326"/>
      <c r="GE50" s="320"/>
      <c r="GF50" s="320"/>
      <c r="GG50" s="320"/>
      <c r="GH50" s="320"/>
      <c r="GI50" s="320"/>
      <c r="GJ50" s="320"/>
      <c r="GK50" s="320"/>
      <c r="GL50" s="320"/>
      <c r="GM50" s="320"/>
      <c r="GN50" s="320"/>
      <c r="GO50" s="322"/>
      <c r="GP50" s="326"/>
      <c r="GQ50" s="320"/>
      <c r="GR50" s="320"/>
      <c r="GS50" s="320"/>
      <c r="GT50" s="320"/>
      <c r="GU50" s="320"/>
      <c r="GV50" s="320"/>
      <c r="GW50" s="320"/>
      <c r="GX50" s="320"/>
      <c r="GY50" s="320"/>
      <c r="GZ50" s="320"/>
      <c r="HA50" s="322"/>
      <c r="HB50" s="381" t="s">
        <v>392</v>
      </c>
      <c r="HC50" s="382"/>
      <c r="HD50" s="382"/>
      <c r="HE50" s="382"/>
      <c r="HF50" s="382"/>
      <c r="HG50" s="382"/>
      <c r="HH50" s="382"/>
      <c r="HI50" s="382"/>
      <c r="HJ50" s="382"/>
      <c r="HK50" s="382"/>
      <c r="HL50" s="382"/>
      <c r="HM50" s="382"/>
      <c r="HN50" s="382"/>
      <c r="HO50" s="382"/>
      <c r="HP50" s="382"/>
      <c r="HQ50" s="382"/>
      <c r="HR50" s="382"/>
      <c r="HS50" s="382"/>
      <c r="HT50" s="382"/>
      <c r="HU50" s="382"/>
      <c r="HV50" s="382"/>
      <c r="HW50" s="382"/>
      <c r="HX50" s="383"/>
      <c r="HY50" s="77"/>
      <c r="HZ50" s="76"/>
      <c r="IA50" s="76"/>
      <c r="IB50" s="76"/>
      <c r="IC50" s="76"/>
      <c r="ID50" s="76"/>
      <c r="IE50" s="76"/>
      <c r="IF50" s="76"/>
      <c r="IG50" s="76"/>
      <c r="IH50" s="76"/>
      <c r="II50" s="76"/>
      <c r="IJ50" s="76"/>
      <c r="IK50" s="76"/>
      <c r="IL50" s="76"/>
      <c r="IM50" s="76"/>
      <c r="IN50" s="76"/>
      <c r="IO50" s="76"/>
      <c r="IP50" s="76"/>
      <c r="IQ50" s="76"/>
      <c r="IR50" s="76"/>
    </row>
    <row r="51" spans="1:252" ht="30" customHeight="1">
      <c r="A51" s="91" t="s">
        <v>393</v>
      </c>
      <c r="B51" s="422" t="s">
        <v>360</v>
      </c>
      <c r="C51" s="423"/>
      <c r="D51" s="423"/>
      <c r="E51" s="423"/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37"/>
      <c r="AG51" s="438"/>
      <c r="AH51" s="438"/>
      <c r="AI51" s="438"/>
      <c r="AJ51" s="438"/>
      <c r="AK51" s="438"/>
      <c r="AL51" s="438"/>
      <c r="AM51" s="438"/>
      <c r="AN51" s="438"/>
      <c r="AO51" s="438"/>
      <c r="AP51" s="439"/>
      <c r="AQ51" s="337">
        <v>0</v>
      </c>
      <c r="AR51" s="324"/>
      <c r="AS51" s="324"/>
      <c r="AT51" s="324"/>
      <c r="AU51" s="324"/>
      <c r="AV51" s="324"/>
      <c r="AW51" s="324"/>
      <c r="AX51" s="325"/>
      <c r="AY51" s="445"/>
      <c r="AZ51" s="438"/>
      <c r="BA51" s="438"/>
      <c r="BB51" s="438"/>
      <c r="BC51" s="438"/>
      <c r="BD51" s="438"/>
      <c r="BE51" s="438"/>
      <c r="BF51" s="446"/>
      <c r="BG51" s="336">
        <v>0</v>
      </c>
      <c r="BH51" s="334"/>
      <c r="BI51" s="334"/>
      <c r="BJ51" s="334"/>
      <c r="BK51" s="334"/>
      <c r="BL51" s="334"/>
      <c r="BM51" s="334"/>
      <c r="BN51" s="335"/>
      <c r="BO51" s="326"/>
      <c r="BP51" s="320"/>
      <c r="BQ51" s="320"/>
      <c r="BR51" s="320"/>
      <c r="BS51" s="320"/>
      <c r="BT51" s="320"/>
      <c r="BU51" s="320"/>
      <c r="BV51" s="322"/>
      <c r="BW51" s="336">
        <v>0</v>
      </c>
      <c r="BX51" s="334"/>
      <c r="BY51" s="334"/>
      <c r="BZ51" s="334"/>
      <c r="CA51" s="334"/>
      <c r="CB51" s="334"/>
      <c r="CC51" s="334"/>
      <c r="CD51" s="335"/>
      <c r="CE51" s="452"/>
      <c r="CF51" s="453"/>
      <c r="CG51" s="453"/>
      <c r="CH51" s="453"/>
      <c r="CI51" s="453"/>
      <c r="CJ51" s="453"/>
      <c r="CK51" s="453"/>
      <c r="CL51" s="454"/>
      <c r="CM51" s="336">
        <v>0</v>
      </c>
      <c r="CN51" s="334"/>
      <c r="CO51" s="334"/>
      <c r="CP51" s="334"/>
      <c r="CQ51" s="334"/>
      <c r="CR51" s="334"/>
      <c r="CS51" s="334"/>
      <c r="CT51" s="335"/>
      <c r="CU51" s="381"/>
      <c r="CV51" s="382"/>
      <c r="CW51" s="382"/>
      <c r="CX51" s="382"/>
      <c r="CY51" s="382"/>
      <c r="CZ51" s="382"/>
      <c r="DA51" s="382"/>
      <c r="DB51" s="433"/>
      <c r="DC51" s="336">
        <v>0</v>
      </c>
      <c r="DD51" s="334"/>
      <c r="DE51" s="334"/>
      <c r="DF51" s="334"/>
      <c r="DG51" s="334"/>
      <c r="DH51" s="334"/>
      <c r="DI51" s="334"/>
      <c r="DJ51" s="335"/>
      <c r="DK51" s="326"/>
      <c r="DL51" s="320"/>
      <c r="DM51" s="320"/>
      <c r="DN51" s="320"/>
      <c r="DO51" s="320"/>
      <c r="DP51" s="320"/>
      <c r="DQ51" s="320"/>
      <c r="DR51" s="320"/>
      <c r="DS51" s="327"/>
      <c r="DT51" s="328"/>
      <c r="DU51" s="328"/>
      <c r="DV51" s="328"/>
      <c r="DW51" s="328"/>
      <c r="DX51" s="328"/>
      <c r="DY51" s="328"/>
      <c r="DZ51" s="328"/>
      <c r="EA51" s="328"/>
      <c r="EB51" s="328"/>
      <c r="EC51" s="328"/>
      <c r="ED51" s="328"/>
      <c r="EE51" s="328"/>
      <c r="EF51" s="328"/>
      <c r="EG51" s="328"/>
      <c r="EH51" s="328"/>
      <c r="EI51" s="328"/>
      <c r="EJ51" s="329"/>
      <c r="EK51" s="437"/>
      <c r="EL51" s="438"/>
      <c r="EM51" s="438"/>
      <c r="EN51" s="438"/>
      <c r="EO51" s="438"/>
      <c r="EP51" s="438"/>
      <c r="EQ51" s="438"/>
      <c r="ER51" s="438"/>
      <c r="ES51" s="446"/>
      <c r="ET51" s="326"/>
      <c r="EU51" s="320"/>
      <c r="EV51" s="320"/>
      <c r="EW51" s="320"/>
      <c r="EX51" s="320"/>
      <c r="EY51" s="320"/>
      <c r="EZ51" s="320"/>
      <c r="FA51" s="320"/>
      <c r="FB51" s="321"/>
      <c r="FC51" s="461"/>
      <c r="FD51" s="462"/>
      <c r="FE51" s="462"/>
      <c r="FF51" s="462"/>
      <c r="FG51" s="462"/>
      <c r="FH51" s="462"/>
      <c r="FI51" s="462"/>
      <c r="FJ51" s="462"/>
      <c r="FK51" s="462"/>
      <c r="FL51" s="462"/>
      <c r="FM51" s="463"/>
      <c r="FN51" s="320" t="s">
        <v>144</v>
      </c>
      <c r="FO51" s="320"/>
      <c r="FP51" s="320"/>
      <c r="FQ51" s="320"/>
      <c r="FR51" s="320"/>
      <c r="FS51" s="320"/>
      <c r="FT51" s="320"/>
      <c r="FU51" s="320"/>
      <c r="FV51" s="320"/>
      <c r="FW51" s="322"/>
      <c r="FX51" s="330" t="s">
        <v>144</v>
      </c>
      <c r="FY51" s="331"/>
      <c r="FZ51" s="331"/>
      <c r="GA51" s="331"/>
      <c r="GB51" s="331"/>
      <c r="GC51" s="332"/>
      <c r="GD51" s="326" t="s">
        <v>144</v>
      </c>
      <c r="GE51" s="320"/>
      <c r="GF51" s="320"/>
      <c r="GG51" s="320"/>
      <c r="GH51" s="320"/>
      <c r="GI51" s="320"/>
      <c r="GJ51" s="320"/>
      <c r="GK51" s="320"/>
      <c r="GL51" s="320"/>
      <c r="GM51" s="320"/>
      <c r="GN51" s="320"/>
      <c r="GO51" s="322"/>
      <c r="GP51" s="326" t="s">
        <v>144</v>
      </c>
      <c r="GQ51" s="320"/>
      <c r="GR51" s="320"/>
      <c r="GS51" s="320"/>
      <c r="GT51" s="320"/>
      <c r="GU51" s="320"/>
      <c r="GV51" s="320"/>
      <c r="GW51" s="320"/>
      <c r="GX51" s="320"/>
      <c r="GY51" s="320"/>
      <c r="GZ51" s="320"/>
      <c r="HA51" s="322"/>
      <c r="HB51" s="381" t="s">
        <v>392</v>
      </c>
      <c r="HC51" s="382"/>
      <c r="HD51" s="382"/>
      <c r="HE51" s="382"/>
      <c r="HF51" s="382"/>
      <c r="HG51" s="382"/>
      <c r="HH51" s="382"/>
      <c r="HI51" s="382"/>
      <c r="HJ51" s="382"/>
      <c r="HK51" s="382"/>
      <c r="HL51" s="382"/>
      <c r="HM51" s="382"/>
      <c r="HN51" s="382"/>
      <c r="HO51" s="382"/>
      <c r="HP51" s="382"/>
      <c r="HQ51" s="382"/>
      <c r="HR51" s="382"/>
      <c r="HS51" s="382"/>
      <c r="HT51" s="382"/>
      <c r="HU51" s="382"/>
      <c r="HV51" s="382"/>
      <c r="HW51" s="382"/>
      <c r="HX51" s="383"/>
      <c r="HY51" s="77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  <c r="IR51" s="76"/>
    </row>
    <row r="52" spans="1:252" ht="30" customHeight="1">
      <c r="A52" s="91" t="s">
        <v>394</v>
      </c>
      <c r="B52" s="422" t="s">
        <v>366</v>
      </c>
      <c r="C52" s="423"/>
      <c r="D52" s="423"/>
      <c r="E52" s="423"/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37"/>
      <c r="AG52" s="438"/>
      <c r="AH52" s="438"/>
      <c r="AI52" s="438"/>
      <c r="AJ52" s="438"/>
      <c r="AK52" s="438"/>
      <c r="AL52" s="438"/>
      <c r="AM52" s="438"/>
      <c r="AN52" s="438"/>
      <c r="AO52" s="438"/>
      <c r="AP52" s="439"/>
      <c r="AQ52" s="337">
        <v>0</v>
      </c>
      <c r="AR52" s="324"/>
      <c r="AS52" s="324"/>
      <c r="AT52" s="324"/>
      <c r="AU52" s="324"/>
      <c r="AV52" s="324"/>
      <c r="AW52" s="324"/>
      <c r="AX52" s="325"/>
      <c r="AY52" s="445"/>
      <c r="AZ52" s="438"/>
      <c r="BA52" s="438"/>
      <c r="BB52" s="438"/>
      <c r="BC52" s="438"/>
      <c r="BD52" s="438"/>
      <c r="BE52" s="438"/>
      <c r="BF52" s="446"/>
      <c r="BG52" s="336">
        <v>0</v>
      </c>
      <c r="BH52" s="334"/>
      <c r="BI52" s="334"/>
      <c r="BJ52" s="334"/>
      <c r="BK52" s="334"/>
      <c r="BL52" s="334"/>
      <c r="BM52" s="334"/>
      <c r="BN52" s="335"/>
      <c r="BO52" s="326"/>
      <c r="BP52" s="320"/>
      <c r="BQ52" s="320"/>
      <c r="BR52" s="320"/>
      <c r="BS52" s="320"/>
      <c r="BT52" s="320"/>
      <c r="BU52" s="320"/>
      <c r="BV52" s="322"/>
      <c r="BW52" s="336">
        <v>0</v>
      </c>
      <c r="BX52" s="334"/>
      <c r="BY52" s="334"/>
      <c r="BZ52" s="334"/>
      <c r="CA52" s="334"/>
      <c r="CB52" s="334"/>
      <c r="CC52" s="334"/>
      <c r="CD52" s="335"/>
      <c r="CE52" s="452"/>
      <c r="CF52" s="453"/>
      <c r="CG52" s="453"/>
      <c r="CH52" s="453"/>
      <c r="CI52" s="453"/>
      <c r="CJ52" s="453"/>
      <c r="CK52" s="453"/>
      <c r="CL52" s="454"/>
      <c r="CM52" s="336">
        <v>0</v>
      </c>
      <c r="CN52" s="334"/>
      <c r="CO52" s="334"/>
      <c r="CP52" s="334"/>
      <c r="CQ52" s="334"/>
      <c r="CR52" s="334"/>
      <c r="CS52" s="334"/>
      <c r="CT52" s="335"/>
      <c r="CU52" s="381"/>
      <c r="CV52" s="382"/>
      <c r="CW52" s="382"/>
      <c r="CX52" s="382"/>
      <c r="CY52" s="382"/>
      <c r="CZ52" s="382"/>
      <c r="DA52" s="382"/>
      <c r="DB52" s="433"/>
      <c r="DC52" s="336">
        <v>0</v>
      </c>
      <c r="DD52" s="334"/>
      <c r="DE52" s="334"/>
      <c r="DF52" s="334"/>
      <c r="DG52" s="334"/>
      <c r="DH52" s="334"/>
      <c r="DI52" s="334"/>
      <c r="DJ52" s="335"/>
      <c r="DK52" s="326"/>
      <c r="DL52" s="320"/>
      <c r="DM52" s="320"/>
      <c r="DN52" s="320"/>
      <c r="DO52" s="320"/>
      <c r="DP52" s="320"/>
      <c r="DQ52" s="320"/>
      <c r="DR52" s="320"/>
      <c r="DS52" s="327"/>
      <c r="DT52" s="328"/>
      <c r="DU52" s="328"/>
      <c r="DV52" s="328"/>
      <c r="DW52" s="328"/>
      <c r="DX52" s="328"/>
      <c r="DY52" s="328"/>
      <c r="DZ52" s="328"/>
      <c r="EA52" s="328"/>
      <c r="EB52" s="328"/>
      <c r="EC52" s="328"/>
      <c r="ED52" s="328"/>
      <c r="EE52" s="328"/>
      <c r="EF52" s="328"/>
      <c r="EG52" s="328"/>
      <c r="EH52" s="328"/>
      <c r="EI52" s="328"/>
      <c r="EJ52" s="329"/>
      <c r="EK52" s="437"/>
      <c r="EL52" s="438"/>
      <c r="EM52" s="438"/>
      <c r="EN52" s="438"/>
      <c r="EO52" s="438"/>
      <c r="EP52" s="438"/>
      <c r="EQ52" s="438"/>
      <c r="ER52" s="438"/>
      <c r="ES52" s="446"/>
      <c r="ET52" s="326"/>
      <c r="EU52" s="320"/>
      <c r="EV52" s="320"/>
      <c r="EW52" s="320"/>
      <c r="EX52" s="320"/>
      <c r="EY52" s="320"/>
      <c r="EZ52" s="320"/>
      <c r="FA52" s="320"/>
      <c r="FB52" s="321"/>
      <c r="FC52" s="461"/>
      <c r="FD52" s="462"/>
      <c r="FE52" s="462"/>
      <c r="FF52" s="462"/>
      <c r="FG52" s="462"/>
      <c r="FH52" s="462"/>
      <c r="FI52" s="462"/>
      <c r="FJ52" s="462"/>
      <c r="FK52" s="462"/>
      <c r="FL52" s="462"/>
      <c r="FM52" s="463"/>
      <c r="FN52" s="320" t="s">
        <v>144</v>
      </c>
      <c r="FO52" s="320"/>
      <c r="FP52" s="320"/>
      <c r="FQ52" s="320"/>
      <c r="FR52" s="320"/>
      <c r="FS52" s="320"/>
      <c r="FT52" s="320"/>
      <c r="FU52" s="320"/>
      <c r="FV52" s="320"/>
      <c r="FW52" s="322"/>
      <c r="FX52" s="330" t="s">
        <v>144</v>
      </c>
      <c r="FY52" s="331"/>
      <c r="FZ52" s="331"/>
      <c r="GA52" s="331"/>
      <c r="GB52" s="331"/>
      <c r="GC52" s="332"/>
      <c r="GD52" s="326" t="s">
        <v>144</v>
      </c>
      <c r="GE52" s="320"/>
      <c r="GF52" s="320"/>
      <c r="GG52" s="320"/>
      <c r="GH52" s="320"/>
      <c r="GI52" s="320"/>
      <c r="GJ52" s="320"/>
      <c r="GK52" s="320"/>
      <c r="GL52" s="320"/>
      <c r="GM52" s="320"/>
      <c r="GN52" s="320"/>
      <c r="GO52" s="322"/>
      <c r="GP52" s="326" t="s">
        <v>144</v>
      </c>
      <c r="GQ52" s="320"/>
      <c r="GR52" s="320"/>
      <c r="GS52" s="320"/>
      <c r="GT52" s="320"/>
      <c r="GU52" s="320"/>
      <c r="GV52" s="320"/>
      <c r="GW52" s="320"/>
      <c r="GX52" s="320"/>
      <c r="GY52" s="320"/>
      <c r="GZ52" s="320"/>
      <c r="HA52" s="322"/>
      <c r="HB52" s="381" t="s">
        <v>392</v>
      </c>
      <c r="HC52" s="382"/>
      <c r="HD52" s="382"/>
      <c r="HE52" s="382"/>
      <c r="HF52" s="382"/>
      <c r="HG52" s="382"/>
      <c r="HH52" s="382"/>
      <c r="HI52" s="382"/>
      <c r="HJ52" s="382"/>
      <c r="HK52" s="382"/>
      <c r="HL52" s="382"/>
      <c r="HM52" s="382"/>
      <c r="HN52" s="382"/>
      <c r="HO52" s="382"/>
      <c r="HP52" s="382"/>
      <c r="HQ52" s="382"/>
      <c r="HR52" s="382"/>
      <c r="HS52" s="382"/>
      <c r="HT52" s="382"/>
      <c r="HU52" s="382"/>
      <c r="HV52" s="382"/>
      <c r="HW52" s="382"/>
      <c r="HX52" s="383"/>
      <c r="HY52" s="77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  <c r="IR52" s="76"/>
    </row>
    <row r="53" spans="1:252" ht="30" customHeight="1">
      <c r="A53" s="91" t="s">
        <v>395</v>
      </c>
      <c r="B53" s="422" t="s">
        <v>367</v>
      </c>
      <c r="C53" s="423"/>
      <c r="D53" s="423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37"/>
      <c r="AG53" s="438"/>
      <c r="AH53" s="438"/>
      <c r="AI53" s="438"/>
      <c r="AJ53" s="438"/>
      <c r="AK53" s="438"/>
      <c r="AL53" s="438"/>
      <c r="AM53" s="438"/>
      <c r="AN53" s="438"/>
      <c r="AO53" s="438"/>
      <c r="AP53" s="439"/>
      <c r="AQ53" s="337">
        <v>0</v>
      </c>
      <c r="AR53" s="324"/>
      <c r="AS53" s="324"/>
      <c r="AT53" s="324"/>
      <c r="AU53" s="324"/>
      <c r="AV53" s="324"/>
      <c r="AW53" s="324"/>
      <c r="AX53" s="325"/>
      <c r="AY53" s="445"/>
      <c r="AZ53" s="438"/>
      <c r="BA53" s="438"/>
      <c r="BB53" s="438"/>
      <c r="BC53" s="438"/>
      <c r="BD53" s="438"/>
      <c r="BE53" s="438"/>
      <c r="BF53" s="446"/>
      <c r="BG53" s="336">
        <v>0</v>
      </c>
      <c r="BH53" s="334"/>
      <c r="BI53" s="334"/>
      <c r="BJ53" s="334"/>
      <c r="BK53" s="334"/>
      <c r="BL53" s="334"/>
      <c r="BM53" s="334"/>
      <c r="BN53" s="335"/>
      <c r="BO53" s="326"/>
      <c r="BP53" s="320"/>
      <c r="BQ53" s="320"/>
      <c r="BR53" s="320"/>
      <c r="BS53" s="320"/>
      <c r="BT53" s="320"/>
      <c r="BU53" s="320"/>
      <c r="BV53" s="322"/>
      <c r="BW53" s="336">
        <v>0</v>
      </c>
      <c r="BX53" s="334"/>
      <c r="BY53" s="334"/>
      <c r="BZ53" s="334"/>
      <c r="CA53" s="334"/>
      <c r="CB53" s="334"/>
      <c r="CC53" s="334"/>
      <c r="CD53" s="335"/>
      <c r="CE53" s="452"/>
      <c r="CF53" s="453"/>
      <c r="CG53" s="453"/>
      <c r="CH53" s="453"/>
      <c r="CI53" s="453"/>
      <c r="CJ53" s="453"/>
      <c r="CK53" s="453"/>
      <c r="CL53" s="454"/>
      <c r="CM53" s="336">
        <v>0</v>
      </c>
      <c r="CN53" s="334"/>
      <c r="CO53" s="334"/>
      <c r="CP53" s="334"/>
      <c r="CQ53" s="334"/>
      <c r="CR53" s="334"/>
      <c r="CS53" s="334"/>
      <c r="CT53" s="335"/>
      <c r="CU53" s="381"/>
      <c r="CV53" s="382"/>
      <c r="CW53" s="382"/>
      <c r="CX53" s="382"/>
      <c r="CY53" s="382"/>
      <c r="CZ53" s="382"/>
      <c r="DA53" s="382"/>
      <c r="DB53" s="433"/>
      <c r="DC53" s="336">
        <v>0</v>
      </c>
      <c r="DD53" s="334"/>
      <c r="DE53" s="334"/>
      <c r="DF53" s="334"/>
      <c r="DG53" s="334"/>
      <c r="DH53" s="334"/>
      <c r="DI53" s="334"/>
      <c r="DJ53" s="335"/>
      <c r="DK53" s="326"/>
      <c r="DL53" s="320"/>
      <c r="DM53" s="320"/>
      <c r="DN53" s="320"/>
      <c r="DO53" s="320"/>
      <c r="DP53" s="320"/>
      <c r="DQ53" s="320"/>
      <c r="DR53" s="320"/>
      <c r="DS53" s="327"/>
      <c r="DT53" s="328"/>
      <c r="DU53" s="328"/>
      <c r="DV53" s="328"/>
      <c r="DW53" s="328"/>
      <c r="DX53" s="328"/>
      <c r="DY53" s="328"/>
      <c r="DZ53" s="328"/>
      <c r="EA53" s="328"/>
      <c r="EB53" s="328"/>
      <c r="EC53" s="328"/>
      <c r="ED53" s="328"/>
      <c r="EE53" s="328"/>
      <c r="EF53" s="328"/>
      <c r="EG53" s="328"/>
      <c r="EH53" s="328"/>
      <c r="EI53" s="328"/>
      <c r="EJ53" s="329"/>
      <c r="EK53" s="437"/>
      <c r="EL53" s="438"/>
      <c r="EM53" s="438"/>
      <c r="EN53" s="438"/>
      <c r="EO53" s="438"/>
      <c r="EP53" s="438"/>
      <c r="EQ53" s="438"/>
      <c r="ER53" s="438"/>
      <c r="ES53" s="446"/>
      <c r="ET53" s="326"/>
      <c r="EU53" s="320"/>
      <c r="EV53" s="320"/>
      <c r="EW53" s="320"/>
      <c r="EX53" s="320"/>
      <c r="EY53" s="320"/>
      <c r="EZ53" s="320"/>
      <c r="FA53" s="320"/>
      <c r="FB53" s="321"/>
      <c r="FC53" s="461"/>
      <c r="FD53" s="462"/>
      <c r="FE53" s="462"/>
      <c r="FF53" s="462"/>
      <c r="FG53" s="462"/>
      <c r="FH53" s="462"/>
      <c r="FI53" s="462"/>
      <c r="FJ53" s="462"/>
      <c r="FK53" s="462"/>
      <c r="FL53" s="462"/>
      <c r="FM53" s="463"/>
      <c r="FN53" s="320" t="s">
        <v>144</v>
      </c>
      <c r="FO53" s="320"/>
      <c r="FP53" s="320"/>
      <c r="FQ53" s="320"/>
      <c r="FR53" s="320"/>
      <c r="FS53" s="320"/>
      <c r="FT53" s="320"/>
      <c r="FU53" s="320"/>
      <c r="FV53" s="320"/>
      <c r="FW53" s="322"/>
      <c r="FX53" s="330" t="s">
        <v>144</v>
      </c>
      <c r="FY53" s="331"/>
      <c r="FZ53" s="331"/>
      <c r="GA53" s="331"/>
      <c r="GB53" s="331"/>
      <c r="GC53" s="332"/>
      <c r="GD53" s="326" t="s">
        <v>144</v>
      </c>
      <c r="GE53" s="320"/>
      <c r="GF53" s="320"/>
      <c r="GG53" s="320"/>
      <c r="GH53" s="320"/>
      <c r="GI53" s="320"/>
      <c r="GJ53" s="320"/>
      <c r="GK53" s="320"/>
      <c r="GL53" s="320"/>
      <c r="GM53" s="320"/>
      <c r="GN53" s="320"/>
      <c r="GO53" s="322"/>
      <c r="GP53" s="326" t="s">
        <v>144</v>
      </c>
      <c r="GQ53" s="320"/>
      <c r="GR53" s="320"/>
      <c r="GS53" s="320"/>
      <c r="GT53" s="320"/>
      <c r="GU53" s="320"/>
      <c r="GV53" s="320"/>
      <c r="GW53" s="320"/>
      <c r="GX53" s="320"/>
      <c r="GY53" s="320"/>
      <c r="GZ53" s="320"/>
      <c r="HA53" s="322"/>
      <c r="HB53" s="381" t="s">
        <v>392</v>
      </c>
      <c r="HC53" s="382"/>
      <c r="HD53" s="382"/>
      <c r="HE53" s="382"/>
      <c r="HF53" s="382"/>
      <c r="HG53" s="382"/>
      <c r="HH53" s="382"/>
      <c r="HI53" s="382"/>
      <c r="HJ53" s="382"/>
      <c r="HK53" s="382"/>
      <c r="HL53" s="382"/>
      <c r="HM53" s="382"/>
      <c r="HN53" s="382"/>
      <c r="HO53" s="382"/>
      <c r="HP53" s="382"/>
      <c r="HQ53" s="382"/>
      <c r="HR53" s="382"/>
      <c r="HS53" s="382"/>
      <c r="HT53" s="382"/>
      <c r="HU53" s="382"/>
      <c r="HV53" s="382"/>
      <c r="HW53" s="382"/>
      <c r="HX53" s="383"/>
      <c r="HY53" s="77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  <c r="IR53" s="76"/>
    </row>
    <row r="54" spans="1:252" ht="30" customHeight="1">
      <c r="A54" s="91" t="s">
        <v>396</v>
      </c>
      <c r="B54" s="422" t="s">
        <v>368</v>
      </c>
      <c r="C54" s="423"/>
      <c r="D54" s="423"/>
      <c r="E54" s="423"/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40"/>
      <c r="AG54" s="441"/>
      <c r="AH54" s="441"/>
      <c r="AI54" s="441"/>
      <c r="AJ54" s="441"/>
      <c r="AK54" s="441"/>
      <c r="AL54" s="441"/>
      <c r="AM54" s="441"/>
      <c r="AN54" s="441"/>
      <c r="AO54" s="441"/>
      <c r="AP54" s="442"/>
      <c r="AQ54" s="337">
        <v>0</v>
      </c>
      <c r="AR54" s="324"/>
      <c r="AS54" s="324"/>
      <c r="AT54" s="324"/>
      <c r="AU54" s="324"/>
      <c r="AV54" s="324"/>
      <c r="AW54" s="324"/>
      <c r="AX54" s="325"/>
      <c r="AY54" s="447"/>
      <c r="AZ54" s="441"/>
      <c r="BA54" s="441"/>
      <c r="BB54" s="441"/>
      <c r="BC54" s="441"/>
      <c r="BD54" s="441"/>
      <c r="BE54" s="441"/>
      <c r="BF54" s="448"/>
      <c r="BG54" s="336">
        <v>0</v>
      </c>
      <c r="BH54" s="334"/>
      <c r="BI54" s="334"/>
      <c r="BJ54" s="334"/>
      <c r="BK54" s="334"/>
      <c r="BL54" s="334"/>
      <c r="BM54" s="334"/>
      <c r="BN54" s="335"/>
      <c r="BO54" s="326"/>
      <c r="BP54" s="320"/>
      <c r="BQ54" s="320"/>
      <c r="BR54" s="320"/>
      <c r="BS54" s="320"/>
      <c r="BT54" s="320"/>
      <c r="BU54" s="320"/>
      <c r="BV54" s="322"/>
      <c r="BW54" s="336">
        <v>0</v>
      </c>
      <c r="BX54" s="334"/>
      <c r="BY54" s="334"/>
      <c r="BZ54" s="334"/>
      <c r="CA54" s="334"/>
      <c r="CB54" s="334"/>
      <c r="CC54" s="334"/>
      <c r="CD54" s="335"/>
      <c r="CE54" s="455"/>
      <c r="CF54" s="456"/>
      <c r="CG54" s="456"/>
      <c r="CH54" s="456"/>
      <c r="CI54" s="456"/>
      <c r="CJ54" s="456"/>
      <c r="CK54" s="456"/>
      <c r="CL54" s="457"/>
      <c r="CM54" s="336">
        <v>0</v>
      </c>
      <c r="CN54" s="334"/>
      <c r="CO54" s="334"/>
      <c r="CP54" s="334"/>
      <c r="CQ54" s="334"/>
      <c r="CR54" s="334"/>
      <c r="CS54" s="334"/>
      <c r="CT54" s="335"/>
      <c r="CU54" s="381"/>
      <c r="CV54" s="382"/>
      <c r="CW54" s="382"/>
      <c r="CX54" s="382"/>
      <c r="CY54" s="382"/>
      <c r="CZ54" s="382"/>
      <c r="DA54" s="382"/>
      <c r="DB54" s="433"/>
      <c r="DC54" s="336">
        <v>0</v>
      </c>
      <c r="DD54" s="334"/>
      <c r="DE54" s="334"/>
      <c r="DF54" s="334"/>
      <c r="DG54" s="334"/>
      <c r="DH54" s="334"/>
      <c r="DI54" s="334"/>
      <c r="DJ54" s="335"/>
      <c r="DK54" s="326"/>
      <c r="DL54" s="320"/>
      <c r="DM54" s="320"/>
      <c r="DN54" s="320"/>
      <c r="DO54" s="320"/>
      <c r="DP54" s="320"/>
      <c r="DQ54" s="320"/>
      <c r="DR54" s="320"/>
      <c r="DS54" s="327"/>
      <c r="DT54" s="328"/>
      <c r="DU54" s="328"/>
      <c r="DV54" s="328"/>
      <c r="DW54" s="328"/>
      <c r="DX54" s="328"/>
      <c r="DY54" s="328"/>
      <c r="DZ54" s="328"/>
      <c r="EA54" s="328"/>
      <c r="EB54" s="328"/>
      <c r="EC54" s="328"/>
      <c r="ED54" s="328"/>
      <c r="EE54" s="328"/>
      <c r="EF54" s="328"/>
      <c r="EG54" s="328"/>
      <c r="EH54" s="328"/>
      <c r="EI54" s="328"/>
      <c r="EJ54" s="329"/>
      <c r="EK54" s="440"/>
      <c r="EL54" s="441"/>
      <c r="EM54" s="441"/>
      <c r="EN54" s="441"/>
      <c r="EO54" s="441"/>
      <c r="EP54" s="441"/>
      <c r="EQ54" s="441"/>
      <c r="ER54" s="441"/>
      <c r="ES54" s="448"/>
      <c r="ET54" s="326"/>
      <c r="EU54" s="320"/>
      <c r="EV54" s="320"/>
      <c r="EW54" s="320"/>
      <c r="EX54" s="320"/>
      <c r="EY54" s="320"/>
      <c r="EZ54" s="320"/>
      <c r="FA54" s="320"/>
      <c r="FB54" s="321"/>
      <c r="FC54" s="464"/>
      <c r="FD54" s="465"/>
      <c r="FE54" s="465"/>
      <c r="FF54" s="465"/>
      <c r="FG54" s="465"/>
      <c r="FH54" s="465"/>
      <c r="FI54" s="465"/>
      <c r="FJ54" s="465"/>
      <c r="FK54" s="465"/>
      <c r="FL54" s="465"/>
      <c r="FM54" s="466"/>
      <c r="FN54" s="320" t="s">
        <v>144</v>
      </c>
      <c r="FO54" s="320"/>
      <c r="FP54" s="320"/>
      <c r="FQ54" s="320"/>
      <c r="FR54" s="320"/>
      <c r="FS54" s="320"/>
      <c r="FT54" s="320"/>
      <c r="FU54" s="320"/>
      <c r="FV54" s="320"/>
      <c r="FW54" s="322"/>
      <c r="FX54" s="330" t="s">
        <v>144</v>
      </c>
      <c r="FY54" s="331"/>
      <c r="FZ54" s="331"/>
      <c r="GA54" s="331"/>
      <c r="GB54" s="331"/>
      <c r="GC54" s="332"/>
      <c r="GD54" s="326" t="s">
        <v>144</v>
      </c>
      <c r="GE54" s="320"/>
      <c r="GF54" s="320"/>
      <c r="GG54" s="320"/>
      <c r="GH54" s="320"/>
      <c r="GI54" s="320"/>
      <c r="GJ54" s="320"/>
      <c r="GK54" s="320"/>
      <c r="GL54" s="320"/>
      <c r="GM54" s="320"/>
      <c r="GN54" s="320"/>
      <c r="GO54" s="322"/>
      <c r="GP54" s="326" t="s">
        <v>144</v>
      </c>
      <c r="GQ54" s="320"/>
      <c r="GR54" s="320"/>
      <c r="GS54" s="320"/>
      <c r="GT54" s="320"/>
      <c r="GU54" s="320"/>
      <c r="GV54" s="320"/>
      <c r="GW54" s="320"/>
      <c r="GX54" s="320"/>
      <c r="GY54" s="320"/>
      <c r="GZ54" s="320"/>
      <c r="HA54" s="322"/>
      <c r="HB54" s="381" t="s">
        <v>392</v>
      </c>
      <c r="HC54" s="382"/>
      <c r="HD54" s="382"/>
      <c r="HE54" s="382"/>
      <c r="HF54" s="382"/>
      <c r="HG54" s="382"/>
      <c r="HH54" s="382"/>
      <c r="HI54" s="382"/>
      <c r="HJ54" s="382"/>
      <c r="HK54" s="382"/>
      <c r="HL54" s="382"/>
      <c r="HM54" s="382"/>
      <c r="HN54" s="382"/>
      <c r="HO54" s="382"/>
      <c r="HP54" s="382"/>
      <c r="HQ54" s="382"/>
      <c r="HR54" s="382"/>
      <c r="HS54" s="382"/>
      <c r="HT54" s="382"/>
      <c r="HU54" s="382"/>
      <c r="HV54" s="382"/>
      <c r="HW54" s="382"/>
      <c r="HX54" s="383"/>
      <c r="HY54" s="77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  <c r="IR54" s="76"/>
    </row>
    <row r="55" spans="1:252" ht="30" customHeight="1">
      <c r="A55" s="91" t="s">
        <v>397</v>
      </c>
      <c r="B55" s="422" t="s">
        <v>369</v>
      </c>
      <c r="C55" s="423"/>
      <c r="D55" s="423"/>
      <c r="E55" s="423"/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3"/>
      <c r="AD55" s="423"/>
      <c r="AE55" s="423"/>
      <c r="AF55" s="467"/>
      <c r="AG55" s="450"/>
      <c r="AH55" s="450"/>
      <c r="AI55" s="450"/>
      <c r="AJ55" s="450"/>
      <c r="AK55" s="450"/>
      <c r="AL55" s="450"/>
      <c r="AM55" s="450"/>
      <c r="AN55" s="450"/>
      <c r="AO55" s="450"/>
      <c r="AP55" s="468"/>
      <c r="AQ55" s="337">
        <v>0</v>
      </c>
      <c r="AR55" s="324"/>
      <c r="AS55" s="324"/>
      <c r="AT55" s="324"/>
      <c r="AU55" s="324"/>
      <c r="AV55" s="324"/>
      <c r="AW55" s="324"/>
      <c r="AX55" s="325"/>
      <c r="AY55" s="471">
        <f>BO55+CE55+CU55+DK55</f>
        <v>2.61</v>
      </c>
      <c r="AZ55" s="459"/>
      <c r="BA55" s="459"/>
      <c r="BB55" s="459"/>
      <c r="BC55" s="459"/>
      <c r="BD55" s="459"/>
      <c r="BE55" s="459"/>
      <c r="BF55" s="472"/>
      <c r="BG55" s="336">
        <v>0</v>
      </c>
      <c r="BH55" s="334"/>
      <c r="BI55" s="334"/>
      <c r="BJ55" s="334"/>
      <c r="BK55" s="334"/>
      <c r="BL55" s="334"/>
      <c r="BM55" s="334"/>
      <c r="BN55" s="335"/>
      <c r="BO55" s="326"/>
      <c r="BP55" s="320"/>
      <c r="BQ55" s="320"/>
      <c r="BR55" s="320"/>
      <c r="BS55" s="320"/>
      <c r="BT55" s="320"/>
      <c r="BU55" s="320"/>
      <c r="BV55" s="322"/>
      <c r="BW55" s="336">
        <v>0</v>
      </c>
      <c r="BX55" s="334"/>
      <c r="BY55" s="334"/>
      <c r="BZ55" s="334"/>
      <c r="CA55" s="334"/>
      <c r="CB55" s="334"/>
      <c r="CC55" s="334"/>
      <c r="CD55" s="335"/>
      <c r="CE55" s="471">
        <v>2.61</v>
      </c>
      <c r="CF55" s="459"/>
      <c r="CG55" s="459"/>
      <c r="CH55" s="459"/>
      <c r="CI55" s="459"/>
      <c r="CJ55" s="459"/>
      <c r="CK55" s="459"/>
      <c r="CL55" s="472"/>
      <c r="CM55" s="336">
        <v>0</v>
      </c>
      <c r="CN55" s="334"/>
      <c r="CO55" s="334"/>
      <c r="CP55" s="334"/>
      <c r="CQ55" s="334"/>
      <c r="CR55" s="334"/>
      <c r="CS55" s="334"/>
      <c r="CT55" s="335"/>
      <c r="CU55" s="381"/>
      <c r="CV55" s="382"/>
      <c r="CW55" s="382"/>
      <c r="CX55" s="382"/>
      <c r="CY55" s="382"/>
      <c r="CZ55" s="382"/>
      <c r="DA55" s="382"/>
      <c r="DB55" s="433"/>
      <c r="DC55" s="336">
        <v>0</v>
      </c>
      <c r="DD55" s="334"/>
      <c r="DE55" s="334"/>
      <c r="DF55" s="334"/>
      <c r="DG55" s="334"/>
      <c r="DH55" s="334"/>
      <c r="DI55" s="334"/>
      <c r="DJ55" s="335"/>
      <c r="DK55" s="326"/>
      <c r="DL55" s="320"/>
      <c r="DM55" s="320"/>
      <c r="DN55" s="320"/>
      <c r="DO55" s="320"/>
      <c r="DP55" s="320"/>
      <c r="DQ55" s="320"/>
      <c r="DR55" s="320"/>
      <c r="DS55" s="475">
        <f>AY55</f>
        <v>2.61</v>
      </c>
      <c r="DT55" s="476"/>
      <c r="DU55" s="476"/>
      <c r="DV55" s="476"/>
      <c r="DW55" s="476"/>
      <c r="DX55" s="476"/>
      <c r="DY55" s="476"/>
      <c r="DZ55" s="476"/>
      <c r="EA55" s="476"/>
      <c r="EB55" s="328"/>
      <c r="EC55" s="328"/>
      <c r="ED55" s="328"/>
      <c r="EE55" s="328"/>
      <c r="EF55" s="328"/>
      <c r="EG55" s="328"/>
      <c r="EH55" s="328"/>
      <c r="EI55" s="328"/>
      <c r="EJ55" s="329"/>
      <c r="EK55" s="458">
        <f>DS55</f>
        <v>2.61</v>
      </c>
      <c r="EL55" s="459"/>
      <c r="EM55" s="459"/>
      <c r="EN55" s="459"/>
      <c r="EO55" s="459"/>
      <c r="EP55" s="459"/>
      <c r="EQ55" s="459"/>
      <c r="ER55" s="459"/>
      <c r="ES55" s="472"/>
      <c r="ET55" s="326"/>
      <c r="EU55" s="320"/>
      <c r="EV55" s="320"/>
      <c r="EW55" s="320"/>
      <c r="EX55" s="320"/>
      <c r="EY55" s="320"/>
      <c r="EZ55" s="320"/>
      <c r="FA55" s="320"/>
      <c r="FB55" s="321"/>
      <c r="FC55" s="458">
        <f>AQ55-AY55</f>
        <v>-2.61</v>
      </c>
      <c r="FD55" s="459"/>
      <c r="FE55" s="459"/>
      <c r="FF55" s="459"/>
      <c r="FG55" s="459"/>
      <c r="FH55" s="459"/>
      <c r="FI55" s="459"/>
      <c r="FJ55" s="459"/>
      <c r="FK55" s="459"/>
      <c r="FL55" s="459"/>
      <c r="FM55" s="460"/>
      <c r="FN55" s="320" t="s">
        <v>144</v>
      </c>
      <c r="FO55" s="320"/>
      <c r="FP55" s="320"/>
      <c r="FQ55" s="320"/>
      <c r="FR55" s="320"/>
      <c r="FS55" s="320"/>
      <c r="FT55" s="320"/>
      <c r="FU55" s="320"/>
      <c r="FV55" s="320"/>
      <c r="FW55" s="322"/>
      <c r="FX55" s="330" t="s">
        <v>144</v>
      </c>
      <c r="FY55" s="331"/>
      <c r="FZ55" s="331"/>
      <c r="GA55" s="331"/>
      <c r="GB55" s="331"/>
      <c r="GC55" s="332"/>
      <c r="GD55" s="326" t="s">
        <v>144</v>
      </c>
      <c r="GE55" s="320"/>
      <c r="GF55" s="320"/>
      <c r="GG55" s="320"/>
      <c r="GH55" s="320"/>
      <c r="GI55" s="320"/>
      <c r="GJ55" s="320"/>
      <c r="GK55" s="320"/>
      <c r="GL55" s="320"/>
      <c r="GM55" s="320"/>
      <c r="GN55" s="320"/>
      <c r="GO55" s="322"/>
      <c r="GP55" s="326" t="s">
        <v>144</v>
      </c>
      <c r="GQ55" s="320"/>
      <c r="GR55" s="320"/>
      <c r="GS55" s="320"/>
      <c r="GT55" s="320"/>
      <c r="GU55" s="320"/>
      <c r="GV55" s="320"/>
      <c r="GW55" s="320"/>
      <c r="GX55" s="320"/>
      <c r="GY55" s="320"/>
      <c r="GZ55" s="320"/>
      <c r="HA55" s="322"/>
      <c r="HB55" s="381" t="s">
        <v>392</v>
      </c>
      <c r="HC55" s="382"/>
      <c r="HD55" s="382"/>
      <c r="HE55" s="382"/>
      <c r="HF55" s="382"/>
      <c r="HG55" s="382"/>
      <c r="HH55" s="382"/>
      <c r="HI55" s="382"/>
      <c r="HJ55" s="382"/>
      <c r="HK55" s="382"/>
      <c r="HL55" s="382"/>
      <c r="HM55" s="382"/>
      <c r="HN55" s="382"/>
      <c r="HO55" s="382"/>
      <c r="HP55" s="382"/>
      <c r="HQ55" s="382"/>
      <c r="HR55" s="382"/>
      <c r="HS55" s="382"/>
      <c r="HT55" s="382"/>
      <c r="HU55" s="382"/>
      <c r="HV55" s="382"/>
      <c r="HW55" s="382"/>
      <c r="HX55" s="383"/>
      <c r="HY55" s="77"/>
      <c r="HZ55" s="76"/>
      <c r="IA55" s="76"/>
      <c r="IB55" s="76"/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/>
      <c r="IN55" s="76"/>
      <c r="IO55" s="76"/>
      <c r="IP55" s="76"/>
      <c r="IQ55" s="76"/>
      <c r="IR55" s="76"/>
    </row>
    <row r="56" spans="1:252" ht="30" customHeight="1">
      <c r="A56" s="91" t="s">
        <v>398</v>
      </c>
      <c r="B56" s="422" t="s">
        <v>371</v>
      </c>
      <c r="C56" s="423"/>
      <c r="D56" s="423"/>
      <c r="E56" s="423"/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3"/>
      <c r="AE56" s="423"/>
      <c r="AF56" s="469"/>
      <c r="AG56" s="456"/>
      <c r="AH56" s="456"/>
      <c r="AI56" s="456"/>
      <c r="AJ56" s="456"/>
      <c r="AK56" s="456"/>
      <c r="AL56" s="456"/>
      <c r="AM56" s="456"/>
      <c r="AN56" s="456"/>
      <c r="AO56" s="456"/>
      <c r="AP56" s="470"/>
      <c r="AQ56" s="337">
        <v>0</v>
      </c>
      <c r="AR56" s="324"/>
      <c r="AS56" s="324"/>
      <c r="AT56" s="324"/>
      <c r="AU56" s="324"/>
      <c r="AV56" s="324"/>
      <c r="AW56" s="324"/>
      <c r="AX56" s="325"/>
      <c r="AY56" s="473"/>
      <c r="AZ56" s="465"/>
      <c r="BA56" s="465"/>
      <c r="BB56" s="465"/>
      <c r="BC56" s="465"/>
      <c r="BD56" s="465"/>
      <c r="BE56" s="465"/>
      <c r="BF56" s="474"/>
      <c r="BG56" s="336">
        <v>0</v>
      </c>
      <c r="BH56" s="334"/>
      <c r="BI56" s="334"/>
      <c r="BJ56" s="334"/>
      <c r="BK56" s="334"/>
      <c r="BL56" s="334"/>
      <c r="BM56" s="334"/>
      <c r="BN56" s="335"/>
      <c r="BO56" s="326"/>
      <c r="BP56" s="320"/>
      <c r="BQ56" s="320"/>
      <c r="BR56" s="320"/>
      <c r="BS56" s="320"/>
      <c r="BT56" s="320"/>
      <c r="BU56" s="320"/>
      <c r="BV56" s="322"/>
      <c r="BW56" s="336">
        <v>0</v>
      </c>
      <c r="BX56" s="334"/>
      <c r="BY56" s="334"/>
      <c r="BZ56" s="334"/>
      <c r="CA56" s="334"/>
      <c r="CB56" s="334"/>
      <c r="CC56" s="334"/>
      <c r="CD56" s="335"/>
      <c r="CE56" s="473"/>
      <c r="CF56" s="465"/>
      <c r="CG56" s="465"/>
      <c r="CH56" s="465"/>
      <c r="CI56" s="465"/>
      <c r="CJ56" s="465"/>
      <c r="CK56" s="465"/>
      <c r="CL56" s="474"/>
      <c r="CM56" s="336">
        <v>0</v>
      </c>
      <c r="CN56" s="334"/>
      <c r="CO56" s="334"/>
      <c r="CP56" s="334"/>
      <c r="CQ56" s="334"/>
      <c r="CR56" s="334"/>
      <c r="CS56" s="334"/>
      <c r="CT56" s="335"/>
      <c r="CU56" s="381"/>
      <c r="CV56" s="382"/>
      <c r="CW56" s="382"/>
      <c r="CX56" s="382"/>
      <c r="CY56" s="382"/>
      <c r="CZ56" s="382"/>
      <c r="DA56" s="382"/>
      <c r="DB56" s="433"/>
      <c r="DC56" s="336">
        <v>0</v>
      </c>
      <c r="DD56" s="334"/>
      <c r="DE56" s="334"/>
      <c r="DF56" s="334"/>
      <c r="DG56" s="334"/>
      <c r="DH56" s="334"/>
      <c r="DI56" s="334"/>
      <c r="DJ56" s="335"/>
      <c r="DK56" s="326"/>
      <c r="DL56" s="320"/>
      <c r="DM56" s="320"/>
      <c r="DN56" s="320"/>
      <c r="DO56" s="320"/>
      <c r="DP56" s="320"/>
      <c r="DQ56" s="320"/>
      <c r="DR56" s="320"/>
      <c r="DS56" s="475"/>
      <c r="DT56" s="476"/>
      <c r="DU56" s="476"/>
      <c r="DV56" s="476"/>
      <c r="DW56" s="476"/>
      <c r="DX56" s="476"/>
      <c r="DY56" s="476"/>
      <c r="DZ56" s="476"/>
      <c r="EA56" s="476"/>
      <c r="EB56" s="328"/>
      <c r="EC56" s="328"/>
      <c r="ED56" s="328"/>
      <c r="EE56" s="328"/>
      <c r="EF56" s="328"/>
      <c r="EG56" s="328"/>
      <c r="EH56" s="328"/>
      <c r="EI56" s="328"/>
      <c r="EJ56" s="329"/>
      <c r="EK56" s="464"/>
      <c r="EL56" s="465"/>
      <c r="EM56" s="465"/>
      <c r="EN56" s="465"/>
      <c r="EO56" s="465"/>
      <c r="EP56" s="465"/>
      <c r="EQ56" s="465"/>
      <c r="ER56" s="465"/>
      <c r="ES56" s="474"/>
      <c r="ET56" s="326"/>
      <c r="EU56" s="320"/>
      <c r="EV56" s="320"/>
      <c r="EW56" s="320"/>
      <c r="EX56" s="320"/>
      <c r="EY56" s="320"/>
      <c r="EZ56" s="320"/>
      <c r="FA56" s="320"/>
      <c r="FB56" s="321"/>
      <c r="FC56" s="464"/>
      <c r="FD56" s="465"/>
      <c r="FE56" s="465"/>
      <c r="FF56" s="465"/>
      <c r="FG56" s="465"/>
      <c r="FH56" s="465"/>
      <c r="FI56" s="465"/>
      <c r="FJ56" s="465"/>
      <c r="FK56" s="465"/>
      <c r="FL56" s="465"/>
      <c r="FM56" s="466"/>
      <c r="FN56" s="320" t="s">
        <v>144</v>
      </c>
      <c r="FO56" s="320"/>
      <c r="FP56" s="320"/>
      <c r="FQ56" s="320"/>
      <c r="FR56" s="320"/>
      <c r="FS56" s="320"/>
      <c r="FT56" s="320"/>
      <c r="FU56" s="320"/>
      <c r="FV56" s="320"/>
      <c r="FW56" s="322"/>
      <c r="FX56" s="330" t="s">
        <v>144</v>
      </c>
      <c r="FY56" s="331"/>
      <c r="FZ56" s="331"/>
      <c r="GA56" s="331"/>
      <c r="GB56" s="331"/>
      <c r="GC56" s="332"/>
      <c r="GD56" s="326" t="s">
        <v>144</v>
      </c>
      <c r="GE56" s="320"/>
      <c r="GF56" s="320"/>
      <c r="GG56" s="320"/>
      <c r="GH56" s="320"/>
      <c r="GI56" s="320"/>
      <c r="GJ56" s="320"/>
      <c r="GK56" s="320"/>
      <c r="GL56" s="320"/>
      <c r="GM56" s="320"/>
      <c r="GN56" s="320"/>
      <c r="GO56" s="322"/>
      <c r="GP56" s="326" t="s">
        <v>144</v>
      </c>
      <c r="GQ56" s="320"/>
      <c r="GR56" s="320"/>
      <c r="GS56" s="320"/>
      <c r="GT56" s="320"/>
      <c r="GU56" s="320"/>
      <c r="GV56" s="320"/>
      <c r="GW56" s="320"/>
      <c r="GX56" s="320"/>
      <c r="GY56" s="320"/>
      <c r="GZ56" s="320"/>
      <c r="HA56" s="322"/>
      <c r="HB56" s="381" t="s">
        <v>392</v>
      </c>
      <c r="HC56" s="382"/>
      <c r="HD56" s="382"/>
      <c r="HE56" s="382"/>
      <c r="HF56" s="382"/>
      <c r="HG56" s="382"/>
      <c r="HH56" s="382"/>
      <c r="HI56" s="382"/>
      <c r="HJ56" s="382"/>
      <c r="HK56" s="382"/>
      <c r="HL56" s="382"/>
      <c r="HM56" s="382"/>
      <c r="HN56" s="382"/>
      <c r="HO56" s="382"/>
      <c r="HP56" s="382"/>
      <c r="HQ56" s="382"/>
      <c r="HR56" s="382"/>
      <c r="HS56" s="382"/>
      <c r="HT56" s="382"/>
      <c r="HU56" s="382"/>
      <c r="HV56" s="382"/>
      <c r="HW56" s="382"/>
      <c r="HX56" s="383"/>
      <c r="HY56" s="77"/>
      <c r="HZ56" s="76"/>
      <c r="IA56" s="76"/>
      <c r="IB56" s="76"/>
      <c r="IC56" s="76"/>
      <c r="ID56" s="76"/>
      <c r="IE56" s="76"/>
      <c r="IF56" s="76"/>
      <c r="IG56" s="76"/>
      <c r="IH56" s="76"/>
      <c r="II56" s="76"/>
      <c r="IJ56" s="76"/>
      <c r="IK56" s="76"/>
      <c r="IL56" s="76"/>
      <c r="IM56" s="76"/>
      <c r="IN56" s="76"/>
      <c r="IO56" s="76"/>
      <c r="IP56" s="76"/>
      <c r="IQ56" s="76"/>
      <c r="IR56" s="76"/>
    </row>
    <row r="57" spans="1:232" ht="24.75" customHeight="1">
      <c r="A57" s="97" t="s">
        <v>119</v>
      </c>
      <c r="B57" s="338" t="s">
        <v>333</v>
      </c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  <c r="Y57" s="339"/>
      <c r="Z57" s="339"/>
      <c r="AA57" s="339"/>
      <c r="AB57" s="339"/>
      <c r="AC57" s="339"/>
      <c r="AD57" s="339"/>
      <c r="AE57" s="339"/>
      <c r="AF57" s="340">
        <f>AF58</f>
        <v>1.75</v>
      </c>
      <c r="AG57" s="341"/>
      <c r="AH57" s="341"/>
      <c r="AI57" s="341"/>
      <c r="AJ57" s="341"/>
      <c r="AK57" s="341"/>
      <c r="AL57" s="341"/>
      <c r="AM57" s="341"/>
      <c r="AN57" s="341"/>
      <c r="AO57" s="341"/>
      <c r="AP57" s="342"/>
      <c r="AQ57" s="340">
        <f>AQ58</f>
        <v>0</v>
      </c>
      <c r="AR57" s="343"/>
      <c r="AS57" s="343"/>
      <c r="AT57" s="343"/>
      <c r="AU57" s="343"/>
      <c r="AV57" s="343"/>
      <c r="AW57" s="343"/>
      <c r="AX57" s="344"/>
      <c r="AY57" s="345">
        <f>AY58</f>
        <v>0</v>
      </c>
      <c r="AZ57" s="343"/>
      <c r="BA57" s="343"/>
      <c r="BB57" s="343"/>
      <c r="BC57" s="343"/>
      <c r="BD57" s="343"/>
      <c r="BE57" s="343"/>
      <c r="BF57" s="344"/>
      <c r="BG57" s="346">
        <f>BG58</f>
        <v>0</v>
      </c>
      <c r="BH57" s="347"/>
      <c r="BI57" s="347"/>
      <c r="BJ57" s="347"/>
      <c r="BK57" s="347"/>
      <c r="BL57" s="347"/>
      <c r="BM57" s="347"/>
      <c r="BN57" s="348"/>
      <c r="BO57" s="345">
        <f>BO58</f>
        <v>0</v>
      </c>
      <c r="BP57" s="343"/>
      <c r="BQ57" s="343"/>
      <c r="BR57" s="343"/>
      <c r="BS57" s="343"/>
      <c r="BT57" s="343"/>
      <c r="BU57" s="343"/>
      <c r="BV57" s="344"/>
      <c r="BW57" s="346">
        <f>BW58</f>
        <v>0</v>
      </c>
      <c r="BX57" s="347"/>
      <c r="BY57" s="347"/>
      <c r="BZ57" s="347"/>
      <c r="CA57" s="347"/>
      <c r="CB57" s="347"/>
      <c r="CC57" s="347"/>
      <c r="CD57" s="348"/>
      <c r="CE57" s="345">
        <f>CE58</f>
        <v>0</v>
      </c>
      <c r="CF57" s="343"/>
      <c r="CG57" s="343"/>
      <c r="CH57" s="343"/>
      <c r="CI57" s="343"/>
      <c r="CJ57" s="343"/>
      <c r="CK57" s="343"/>
      <c r="CL57" s="344"/>
      <c r="CM57" s="345">
        <f>CM58</f>
        <v>0</v>
      </c>
      <c r="CN57" s="343"/>
      <c r="CO57" s="343"/>
      <c r="CP57" s="343"/>
      <c r="CQ57" s="343"/>
      <c r="CR57" s="343"/>
      <c r="CS57" s="343"/>
      <c r="CT57" s="344"/>
      <c r="CU57" s="345">
        <f>CU58</f>
        <v>0</v>
      </c>
      <c r="CV57" s="343"/>
      <c r="CW57" s="343"/>
      <c r="CX57" s="343"/>
      <c r="CY57" s="343"/>
      <c r="CZ57" s="343"/>
      <c r="DA57" s="343"/>
      <c r="DB57" s="344"/>
      <c r="DC57" s="346">
        <f>DC58</f>
        <v>0</v>
      </c>
      <c r="DD57" s="347"/>
      <c r="DE57" s="347"/>
      <c r="DF57" s="347"/>
      <c r="DG57" s="347"/>
      <c r="DH57" s="347"/>
      <c r="DI57" s="347"/>
      <c r="DJ57" s="348"/>
      <c r="DK57" s="345">
        <f>DK58</f>
        <v>0</v>
      </c>
      <c r="DL57" s="341"/>
      <c r="DM57" s="341"/>
      <c r="DN57" s="341"/>
      <c r="DO57" s="341"/>
      <c r="DP57" s="341"/>
      <c r="DQ57" s="341"/>
      <c r="DR57" s="341"/>
      <c r="DS57" s="477">
        <f>DS58</f>
        <v>0</v>
      </c>
      <c r="DT57" s="419"/>
      <c r="DU57" s="419"/>
      <c r="DV57" s="419"/>
      <c r="DW57" s="419"/>
      <c r="DX57" s="419"/>
      <c r="DY57" s="419"/>
      <c r="DZ57" s="419"/>
      <c r="EA57" s="419"/>
      <c r="EB57" s="419">
        <f>EB58</f>
        <v>0</v>
      </c>
      <c r="EC57" s="419"/>
      <c r="ED57" s="419"/>
      <c r="EE57" s="419"/>
      <c r="EF57" s="419"/>
      <c r="EG57" s="419"/>
      <c r="EH57" s="419"/>
      <c r="EI57" s="419"/>
      <c r="EJ57" s="420"/>
      <c r="EK57" s="478">
        <f>EK58</f>
        <v>0</v>
      </c>
      <c r="EL57" s="341"/>
      <c r="EM57" s="341"/>
      <c r="EN57" s="341"/>
      <c r="EO57" s="341"/>
      <c r="EP57" s="341"/>
      <c r="EQ57" s="341"/>
      <c r="ER57" s="341"/>
      <c r="ES57" s="357"/>
      <c r="ET57" s="361">
        <f>ET58</f>
        <v>0</v>
      </c>
      <c r="EU57" s="341"/>
      <c r="EV57" s="341"/>
      <c r="EW57" s="341"/>
      <c r="EX57" s="341"/>
      <c r="EY57" s="341"/>
      <c r="EZ57" s="341"/>
      <c r="FA57" s="341"/>
      <c r="FB57" s="342"/>
      <c r="FC57" s="478">
        <f>FC58</f>
        <v>0</v>
      </c>
      <c r="FD57" s="341"/>
      <c r="FE57" s="341"/>
      <c r="FF57" s="341"/>
      <c r="FG57" s="341"/>
      <c r="FH57" s="341"/>
      <c r="FI57" s="341"/>
      <c r="FJ57" s="341"/>
      <c r="FK57" s="341"/>
      <c r="FL57" s="341"/>
      <c r="FM57" s="342"/>
      <c r="FN57" s="341" t="s">
        <v>144</v>
      </c>
      <c r="FO57" s="341"/>
      <c r="FP57" s="341"/>
      <c r="FQ57" s="341"/>
      <c r="FR57" s="341"/>
      <c r="FS57" s="341"/>
      <c r="FT57" s="341"/>
      <c r="FU57" s="341"/>
      <c r="FV57" s="341"/>
      <c r="FW57" s="357"/>
      <c r="FX57" s="358" t="s">
        <v>144</v>
      </c>
      <c r="FY57" s="359"/>
      <c r="FZ57" s="359"/>
      <c r="GA57" s="359"/>
      <c r="GB57" s="359"/>
      <c r="GC57" s="360"/>
      <c r="GD57" s="361" t="s">
        <v>144</v>
      </c>
      <c r="GE57" s="341"/>
      <c r="GF57" s="341"/>
      <c r="GG57" s="341"/>
      <c r="GH57" s="341"/>
      <c r="GI57" s="341"/>
      <c r="GJ57" s="341"/>
      <c r="GK57" s="341"/>
      <c r="GL57" s="341"/>
      <c r="GM57" s="341"/>
      <c r="GN57" s="341"/>
      <c r="GO57" s="357"/>
      <c r="GP57" s="361" t="s">
        <v>144</v>
      </c>
      <c r="GQ57" s="341"/>
      <c r="GR57" s="341"/>
      <c r="GS57" s="341"/>
      <c r="GT57" s="341"/>
      <c r="GU57" s="341"/>
      <c r="GV57" s="341"/>
      <c r="GW57" s="341"/>
      <c r="GX57" s="341"/>
      <c r="GY57" s="341"/>
      <c r="GZ57" s="341"/>
      <c r="HA57" s="357"/>
      <c r="HB57" s="361"/>
      <c r="HC57" s="341"/>
      <c r="HD57" s="341"/>
      <c r="HE57" s="341"/>
      <c r="HF57" s="341"/>
      <c r="HG57" s="341"/>
      <c r="HH57" s="341"/>
      <c r="HI57" s="341"/>
      <c r="HJ57" s="341"/>
      <c r="HK57" s="341"/>
      <c r="HL57" s="341"/>
      <c r="HM57" s="341"/>
      <c r="HN57" s="341"/>
      <c r="HO57" s="341"/>
      <c r="HP57" s="341"/>
      <c r="HQ57" s="341"/>
      <c r="HR57" s="341"/>
      <c r="HS57" s="341"/>
      <c r="HT57" s="341"/>
      <c r="HU57" s="341"/>
      <c r="HV57" s="341"/>
      <c r="HW57" s="341"/>
      <c r="HX57" s="342"/>
    </row>
    <row r="58" spans="1:232" ht="24.75" customHeight="1">
      <c r="A58" s="85" t="s">
        <v>334</v>
      </c>
      <c r="B58" s="274" t="s">
        <v>340</v>
      </c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337">
        <v>1.75</v>
      </c>
      <c r="AG58" s="324"/>
      <c r="AH58" s="324"/>
      <c r="AI58" s="324"/>
      <c r="AJ58" s="324"/>
      <c r="AK58" s="324"/>
      <c r="AL58" s="324"/>
      <c r="AM58" s="324"/>
      <c r="AN58" s="324"/>
      <c r="AO58" s="324"/>
      <c r="AP58" s="412"/>
      <c r="AQ58" s="337">
        <v>0</v>
      </c>
      <c r="AR58" s="324"/>
      <c r="AS58" s="324"/>
      <c r="AT58" s="324"/>
      <c r="AU58" s="324"/>
      <c r="AV58" s="324"/>
      <c r="AW58" s="324"/>
      <c r="AX58" s="325"/>
      <c r="AY58" s="326">
        <f>BO58+CE58+CU58+DK58</f>
        <v>0</v>
      </c>
      <c r="AZ58" s="320"/>
      <c r="BA58" s="320"/>
      <c r="BB58" s="320"/>
      <c r="BC58" s="320"/>
      <c r="BD58" s="320"/>
      <c r="BE58" s="320"/>
      <c r="BF58" s="322"/>
      <c r="BG58" s="336">
        <v>0</v>
      </c>
      <c r="BH58" s="334"/>
      <c r="BI58" s="334"/>
      <c r="BJ58" s="334"/>
      <c r="BK58" s="334"/>
      <c r="BL58" s="334"/>
      <c r="BM58" s="334"/>
      <c r="BN58" s="335"/>
      <c r="BO58" s="326"/>
      <c r="BP58" s="320"/>
      <c r="BQ58" s="320"/>
      <c r="BR58" s="320"/>
      <c r="BS58" s="320"/>
      <c r="BT58" s="320"/>
      <c r="BU58" s="320"/>
      <c r="BV58" s="322"/>
      <c r="BW58" s="336">
        <v>0</v>
      </c>
      <c r="BX58" s="334"/>
      <c r="BY58" s="334"/>
      <c r="BZ58" s="334"/>
      <c r="CA58" s="334"/>
      <c r="CB58" s="334"/>
      <c r="CC58" s="334"/>
      <c r="CD58" s="335"/>
      <c r="CE58" s="326"/>
      <c r="CF58" s="320"/>
      <c r="CG58" s="320"/>
      <c r="CH58" s="320"/>
      <c r="CI58" s="320"/>
      <c r="CJ58" s="320"/>
      <c r="CK58" s="320"/>
      <c r="CL58" s="322"/>
      <c r="CM58" s="323">
        <v>0</v>
      </c>
      <c r="CN58" s="324"/>
      <c r="CO58" s="324"/>
      <c r="CP58" s="324"/>
      <c r="CQ58" s="324"/>
      <c r="CR58" s="324"/>
      <c r="CS58" s="324"/>
      <c r="CT58" s="325"/>
      <c r="CU58" s="326"/>
      <c r="CV58" s="320"/>
      <c r="CW58" s="320"/>
      <c r="CX58" s="320"/>
      <c r="CY58" s="320"/>
      <c r="CZ58" s="320"/>
      <c r="DA58" s="320"/>
      <c r="DB58" s="322"/>
      <c r="DC58" s="336">
        <v>0</v>
      </c>
      <c r="DD58" s="334"/>
      <c r="DE58" s="334"/>
      <c r="DF58" s="334"/>
      <c r="DG58" s="334"/>
      <c r="DH58" s="334"/>
      <c r="DI58" s="334"/>
      <c r="DJ58" s="335"/>
      <c r="DK58" s="326"/>
      <c r="DL58" s="320"/>
      <c r="DM58" s="320"/>
      <c r="DN58" s="320"/>
      <c r="DO58" s="320"/>
      <c r="DP58" s="320"/>
      <c r="DQ58" s="320"/>
      <c r="DR58" s="320"/>
      <c r="DS58" s="327">
        <f>AY58</f>
        <v>0</v>
      </c>
      <c r="DT58" s="328"/>
      <c r="DU58" s="328"/>
      <c r="DV58" s="328"/>
      <c r="DW58" s="328"/>
      <c r="DX58" s="328"/>
      <c r="DY58" s="328"/>
      <c r="DZ58" s="328"/>
      <c r="EA58" s="328"/>
      <c r="EB58" s="328"/>
      <c r="EC58" s="328"/>
      <c r="ED58" s="328"/>
      <c r="EE58" s="328"/>
      <c r="EF58" s="328"/>
      <c r="EG58" s="328"/>
      <c r="EH58" s="328"/>
      <c r="EI58" s="328"/>
      <c r="EJ58" s="329"/>
      <c r="EK58" s="319">
        <f>DS58</f>
        <v>0</v>
      </c>
      <c r="EL58" s="320"/>
      <c r="EM58" s="320"/>
      <c r="EN58" s="320"/>
      <c r="EO58" s="320"/>
      <c r="EP58" s="320"/>
      <c r="EQ58" s="320"/>
      <c r="ER58" s="320"/>
      <c r="ES58" s="322"/>
      <c r="ET58" s="326"/>
      <c r="EU58" s="320"/>
      <c r="EV58" s="320"/>
      <c r="EW58" s="320"/>
      <c r="EX58" s="320"/>
      <c r="EY58" s="320"/>
      <c r="EZ58" s="320"/>
      <c r="FA58" s="320"/>
      <c r="FB58" s="321"/>
      <c r="FC58" s="337">
        <f>AQ58-AY58</f>
        <v>0</v>
      </c>
      <c r="FD58" s="320"/>
      <c r="FE58" s="320"/>
      <c r="FF58" s="320"/>
      <c r="FG58" s="320"/>
      <c r="FH58" s="320"/>
      <c r="FI58" s="320"/>
      <c r="FJ58" s="320"/>
      <c r="FK58" s="320"/>
      <c r="FL58" s="320"/>
      <c r="FM58" s="321"/>
      <c r="FN58" s="320" t="s">
        <v>144</v>
      </c>
      <c r="FO58" s="320"/>
      <c r="FP58" s="320"/>
      <c r="FQ58" s="320"/>
      <c r="FR58" s="320"/>
      <c r="FS58" s="320"/>
      <c r="FT58" s="320"/>
      <c r="FU58" s="320"/>
      <c r="FV58" s="320"/>
      <c r="FW58" s="322"/>
      <c r="FX58" s="330" t="s">
        <v>144</v>
      </c>
      <c r="FY58" s="331"/>
      <c r="FZ58" s="331"/>
      <c r="GA58" s="331"/>
      <c r="GB58" s="331"/>
      <c r="GC58" s="332"/>
      <c r="GD58" s="326" t="s">
        <v>144</v>
      </c>
      <c r="GE58" s="320"/>
      <c r="GF58" s="320"/>
      <c r="GG58" s="320"/>
      <c r="GH58" s="320"/>
      <c r="GI58" s="320"/>
      <c r="GJ58" s="320"/>
      <c r="GK58" s="320"/>
      <c r="GL58" s="320"/>
      <c r="GM58" s="320"/>
      <c r="GN58" s="320"/>
      <c r="GO58" s="322"/>
      <c r="GP58" s="326" t="s">
        <v>144</v>
      </c>
      <c r="GQ58" s="320"/>
      <c r="GR58" s="320"/>
      <c r="GS58" s="320"/>
      <c r="GT58" s="320"/>
      <c r="GU58" s="320"/>
      <c r="GV58" s="320"/>
      <c r="GW58" s="320"/>
      <c r="GX58" s="320"/>
      <c r="GY58" s="320"/>
      <c r="GZ58" s="320"/>
      <c r="HA58" s="322"/>
      <c r="HB58" s="406"/>
      <c r="HC58" s="407"/>
      <c r="HD58" s="407"/>
      <c r="HE58" s="407"/>
      <c r="HF58" s="407"/>
      <c r="HG58" s="407"/>
      <c r="HH58" s="407"/>
      <c r="HI58" s="407"/>
      <c r="HJ58" s="407"/>
      <c r="HK58" s="407"/>
      <c r="HL58" s="407"/>
      <c r="HM58" s="407"/>
      <c r="HN58" s="407"/>
      <c r="HO58" s="407"/>
      <c r="HP58" s="407"/>
      <c r="HQ58" s="407"/>
      <c r="HR58" s="407"/>
      <c r="HS58" s="407"/>
      <c r="HT58" s="407"/>
      <c r="HU58" s="407"/>
      <c r="HV58" s="407"/>
      <c r="HW58" s="407"/>
      <c r="HX58" s="408"/>
    </row>
    <row r="59" spans="1:232" s="11" customFormat="1" ht="43.5" customHeight="1">
      <c r="A59" s="84" t="s">
        <v>132</v>
      </c>
      <c r="B59" s="479" t="s">
        <v>133</v>
      </c>
      <c r="C59" s="480"/>
      <c r="D59" s="480"/>
      <c r="E59" s="480"/>
      <c r="F59" s="480"/>
      <c r="G59" s="480"/>
      <c r="H59" s="480"/>
      <c r="I59" s="480"/>
      <c r="J59" s="480"/>
      <c r="K59" s="480"/>
      <c r="L59" s="480"/>
      <c r="M59" s="480"/>
      <c r="N59" s="480"/>
      <c r="O59" s="480"/>
      <c r="P59" s="480"/>
      <c r="Q59" s="480"/>
      <c r="R59" s="480"/>
      <c r="S59" s="480"/>
      <c r="T59" s="480"/>
      <c r="U59" s="480"/>
      <c r="V59" s="480"/>
      <c r="W59" s="480"/>
      <c r="X59" s="480"/>
      <c r="Y59" s="480"/>
      <c r="Z59" s="480"/>
      <c r="AA59" s="480"/>
      <c r="AB59" s="480"/>
      <c r="AC59" s="480"/>
      <c r="AD59" s="480"/>
      <c r="AE59" s="480"/>
      <c r="AF59" s="481">
        <f>AF60+AF80</f>
        <v>12.402000000000001</v>
      </c>
      <c r="AG59" s="482"/>
      <c r="AH59" s="482"/>
      <c r="AI59" s="482"/>
      <c r="AJ59" s="482"/>
      <c r="AK59" s="482"/>
      <c r="AL59" s="482"/>
      <c r="AM59" s="482"/>
      <c r="AN59" s="482"/>
      <c r="AO59" s="482"/>
      <c r="AP59" s="483"/>
      <c r="AQ59" s="484">
        <f>AQ60+AQ80</f>
        <v>8.047</v>
      </c>
      <c r="AR59" s="482"/>
      <c r="AS59" s="482"/>
      <c r="AT59" s="482"/>
      <c r="AU59" s="482"/>
      <c r="AV59" s="482"/>
      <c r="AW59" s="482"/>
      <c r="AX59" s="485"/>
      <c r="AY59" s="486">
        <f>AY60+AY80</f>
        <v>8.71379898</v>
      </c>
      <c r="AZ59" s="487"/>
      <c r="BA59" s="487"/>
      <c r="BB59" s="487"/>
      <c r="BC59" s="487"/>
      <c r="BD59" s="487"/>
      <c r="BE59" s="487"/>
      <c r="BF59" s="488"/>
      <c r="BG59" s="486">
        <f>BG60+BG80</f>
        <v>0</v>
      </c>
      <c r="BH59" s="487"/>
      <c r="BI59" s="487"/>
      <c r="BJ59" s="487"/>
      <c r="BK59" s="487"/>
      <c r="BL59" s="487"/>
      <c r="BM59" s="487"/>
      <c r="BN59" s="488"/>
      <c r="BO59" s="486">
        <f>BO60+BO80</f>
        <v>0.25251999999999997</v>
      </c>
      <c r="BP59" s="487"/>
      <c r="BQ59" s="487"/>
      <c r="BR59" s="487"/>
      <c r="BS59" s="487"/>
      <c r="BT59" s="487"/>
      <c r="BU59" s="487"/>
      <c r="BV59" s="488"/>
      <c r="BW59" s="486">
        <f>BW60+BW80</f>
        <v>1.482</v>
      </c>
      <c r="BX59" s="487"/>
      <c r="BY59" s="487"/>
      <c r="BZ59" s="487"/>
      <c r="CA59" s="487"/>
      <c r="CB59" s="487"/>
      <c r="CC59" s="487"/>
      <c r="CD59" s="488"/>
      <c r="CE59" s="486">
        <f>CE60+CE80</f>
        <v>0.054279999999999995</v>
      </c>
      <c r="CF59" s="487"/>
      <c r="CG59" s="487"/>
      <c r="CH59" s="487"/>
      <c r="CI59" s="487"/>
      <c r="CJ59" s="487"/>
      <c r="CK59" s="487"/>
      <c r="CL59" s="488"/>
      <c r="CM59" s="486">
        <f>CM60+CM80</f>
        <v>2.508</v>
      </c>
      <c r="CN59" s="487"/>
      <c r="CO59" s="487"/>
      <c r="CP59" s="487"/>
      <c r="CQ59" s="487"/>
      <c r="CR59" s="487"/>
      <c r="CS59" s="487"/>
      <c r="CT59" s="488"/>
      <c r="CU59" s="486">
        <f>CU60+CU80</f>
        <v>5.96999898</v>
      </c>
      <c r="CV59" s="487"/>
      <c r="CW59" s="487"/>
      <c r="CX59" s="487"/>
      <c r="CY59" s="487"/>
      <c r="CZ59" s="487"/>
      <c r="DA59" s="487"/>
      <c r="DB59" s="488"/>
      <c r="DC59" s="486">
        <f>DC60+DC80</f>
        <v>4.057</v>
      </c>
      <c r="DD59" s="487"/>
      <c r="DE59" s="487"/>
      <c r="DF59" s="487"/>
      <c r="DG59" s="487"/>
      <c r="DH59" s="487"/>
      <c r="DI59" s="487"/>
      <c r="DJ59" s="488"/>
      <c r="DK59" s="486">
        <f>DK60+DK80</f>
        <v>2.437</v>
      </c>
      <c r="DL59" s="487"/>
      <c r="DM59" s="487"/>
      <c r="DN59" s="487"/>
      <c r="DO59" s="487"/>
      <c r="DP59" s="487"/>
      <c r="DQ59" s="487"/>
      <c r="DR59" s="487"/>
      <c r="DS59" s="489">
        <f>DS60+DS80</f>
        <v>8.71379898</v>
      </c>
      <c r="DT59" s="490"/>
      <c r="DU59" s="490"/>
      <c r="DV59" s="490"/>
      <c r="DW59" s="490"/>
      <c r="DX59" s="490"/>
      <c r="DY59" s="490"/>
      <c r="DZ59" s="490"/>
      <c r="EA59" s="490"/>
      <c r="EB59" s="491">
        <f>EB60+EB80</f>
        <v>2.437</v>
      </c>
      <c r="EC59" s="490"/>
      <c r="ED59" s="490"/>
      <c r="EE59" s="490"/>
      <c r="EF59" s="490"/>
      <c r="EG59" s="490"/>
      <c r="EH59" s="490"/>
      <c r="EI59" s="490"/>
      <c r="EJ59" s="492"/>
      <c r="EK59" s="484">
        <f>EK60+EK80</f>
        <v>8.71379898</v>
      </c>
      <c r="EL59" s="482"/>
      <c r="EM59" s="482"/>
      <c r="EN59" s="482"/>
      <c r="EO59" s="482"/>
      <c r="EP59" s="482"/>
      <c r="EQ59" s="482"/>
      <c r="ER59" s="482"/>
      <c r="ES59" s="485"/>
      <c r="ET59" s="486">
        <f>ET60+ET80</f>
        <v>2.437</v>
      </c>
      <c r="EU59" s="482"/>
      <c r="EV59" s="482"/>
      <c r="EW59" s="482"/>
      <c r="EX59" s="482"/>
      <c r="EY59" s="482"/>
      <c r="EZ59" s="482"/>
      <c r="FA59" s="482"/>
      <c r="FB59" s="483"/>
      <c r="FC59" s="484">
        <f>FC60+FC80</f>
        <v>-0.6667989800000003</v>
      </c>
      <c r="FD59" s="482"/>
      <c r="FE59" s="482"/>
      <c r="FF59" s="482"/>
      <c r="FG59" s="482"/>
      <c r="FH59" s="482"/>
      <c r="FI59" s="482"/>
      <c r="FJ59" s="482"/>
      <c r="FK59" s="482"/>
      <c r="FL59" s="482"/>
      <c r="FM59" s="483"/>
      <c r="FN59" s="482" t="s">
        <v>144</v>
      </c>
      <c r="FO59" s="482"/>
      <c r="FP59" s="482"/>
      <c r="FQ59" s="482"/>
      <c r="FR59" s="482"/>
      <c r="FS59" s="482"/>
      <c r="FT59" s="482"/>
      <c r="FU59" s="482"/>
      <c r="FV59" s="482"/>
      <c r="FW59" s="485"/>
      <c r="FX59" s="493" t="s">
        <v>144</v>
      </c>
      <c r="FY59" s="494"/>
      <c r="FZ59" s="494"/>
      <c r="GA59" s="494"/>
      <c r="GB59" s="494"/>
      <c r="GC59" s="495"/>
      <c r="GD59" s="496" t="s">
        <v>144</v>
      </c>
      <c r="GE59" s="482"/>
      <c r="GF59" s="482"/>
      <c r="GG59" s="482"/>
      <c r="GH59" s="482"/>
      <c r="GI59" s="482"/>
      <c r="GJ59" s="482"/>
      <c r="GK59" s="482"/>
      <c r="GL59" s="482"/>
      <c r="GM59" s="482"/>
      <c r="GN59" s="482"/>
      <c r="GO59" s="485"/>
      <c r="GP59" s="496" t="s">
        <v>144</v>
      </c>
      <c r="GQ59" s="482"/>
      <c r="GR59" s="482"/>
      <c r="GS59" s="482"/>
      <c r="GT59" s="482"/>
      <c r="GU59" s="482"/>
      <c r="GV59" s="482"/>
      <c r="GW59" s="482"/>
      <c r="GX59" s="482"/>
      <c r="GY59" s="482"/>
      <c r="GZ59" s="482"/>
      <c r="HA59" s="485"/>
      <c r="HB59" s="362" t="s">
        <v>380</v>
      </c>
      <c r="HC59" s="363"/>
      <c r="HD59" s="363"/>
      <c r="HE59" s="363"/>
      <c r="HF59" s="363"/>
      <c r="HG59" s="363"/>
      <c r="HH59" s="363"/>
      <c r="HI59" s="363"/>
      <c r="HJ59" s="363"/>
      <c r="HK59" s="363"/>
      <c r="HL59" s="363"/>
      <c r="HM59" s="363"/>
      <c r="HN59" s="363"/>
      <c r="HO59" s="363"/>
      <c r="HP59" s="363"/>
      <c r="HQ59" s="363"/>
      <c r="HR59" s="363"/>
      <c r="HS59" s="363"/>
      <c r="HT59" s="363"/>
      <c r="HU59" s="363"/>
      <c r="HV59" s="363"/>
      <c r="HW59" s="363"/>
      <c r="HX59" s="364"/>
    </row>
    <row r="60" spans="1:232" s="11" customFormat="1" ht="24.75" customHeight="1">
      <c r="A60" s="100" t="s">
        <v>134</v>
      </c>
      <c r="B60" s="497" t="s">
        <v>243</v>
      </c>
      <c r="C60" s="498"/>
      <c r="D60" s="498"/>
      <c r="E60" s="498"/>
      <c r="F60" s="498"/>
      <c r="G60" s="498"/>
      <c r="H60" s="498"/>
      <c r="I60" s="498"/>
      <c r="J60" s="498"/>
      <c r="K60" s="498"/>
      <c r="L60" s="498"/>
      <c r="M60" s="498"/>
      <c r="N60" s="498"/>
      <c r="O60" s="498"/>
      <c r="P60" s="498"/>
      <c r="Q60" s="498"/>
      <c r="R60" s="498"/>
      <c r="S60" s="498"/>
      <c r="T60" s="498"/>
      <c r="U60" s="498"/>
      <c r="V60" s="498"/>
      <c r="W60" s="498"/>
      <c r="X60" s="498"/>
      <c r="Y60" s="498"/>
      <c r="Z60" s="498"/>
      <c r="AA60" s="498"/>
      <c r="AB60" s="498"/>
      <c r="AC60" s="498"/>
      <c r="AD60" s="498"/>
      <c r="AE60" s="498"/>
      <c r="AF60" s="499">
        <f>SUM(AF61:AP79)</f>
        <v>3.851</v>
      </c>
      <c r="AG60" s="500"/>
      <c r="AH60" s="500"/>
      <c r="AI60" s="500"/>
      <c r="AJ60" s="500"/>
      <c r="AK60" s="500"/>
      <c r="AL60" s="500"/>
      <c r="AM60" s="500"/>
      <c r="AN60" s="500"/>
      <c r="AO60" s="500"/>
      <c r="AP60" s="501"/>
      <c r="AQ60" s="502">
        <f>SUM(AQ61:AX79)</f>
        <v>2.279</v>
      </c>
      <c r="AR60" s="503"/>
      <c r="AS60" s="503"/>
      <c r="AT60" s="503"/>
      <c r="AU60" s="503"/>
      <c r="AV60" s="503"/>
      <c r="AW60" s="503"/>
      <c r="AX60" s="504"/>
      <c r="AY60" s="505">
        <f>SUM(AY61:BF79)</f>
        <v>0</v>
      </c>
      <c r="AZ60" s="500"/>
      <c r="BA60" s="500"/>
      <c r="BB60" s="500"/>
      <c r="BC60" s="500"/>
      <c r="BD60" s="500"/>
      <c r="BE60" s="500"/>
      <c r="BF60" s="506"/>
      <c r="BG60" s="507">
        <f>SUM(BG61:BN79)</f>
        <v>0</v>
      </c>
      <c r="BH60" s="503"/>
      <c r="BI60" s="503"/>
      <c r="BJ60" s="503"/>
      <c r="BK60" s="503"/>
      <c r="BL60" s="503"/>
      <c r="BM60" s="503"/>
      <c r="BN60" s="504"/>
      <c r="BO60" s="507">
        <f>SUM(BO61:BV79)</f>
        <v>0</v>
      </c>
      <c r="BP60" s="503"/>
      <c r="BQ60" s="503"/>
      <c r="BR60" s="503"/>
      <c r="BS60" s="503"/>
      <c r="BT60" s="503"/>
      <c r="BU60" s="503"/>
      <c r="BV60" s="504"/>
      <c r="BW60" s="507">
        <f>SUM(BW61:CD79)</f>
        <v>0</v>
      </c>
      <c r="BX60" s="503"/>
      <c r="BY60" s="503"/>
      <c r="BZ60" s="503"/>
      <c r="CA60" s="503"/>
      <c r="CB60" s="503"/>
      <c r="CC60" s="503"/>
      <c r="CD60" s="504"/>
      <c r="CE60" s="507">
        <f>SUM(CE61:CL79)</f>
        <v>0</v>
      </c>
      <c r="CF60" s="503"/>
      <c r="CG60" s="503"/>
      <c r="CH60" s="503"/>
      <c r="CI60" s="503"/>
      <c r="CJ60" s="503"/>
      <c r="CK60" s="503"/>
      <c r="CL60" s="504"/>
      <c r="CM60" s="508">
        <f>SUM(CM61:CT79)</f>
        <v>0</v>
      </c>
      <c r="CN60" s="509"/>
      <c r="CO60" s="509"/>
      <c r="CP60" s="509"/>
      <c r="CQ60" s="509"/>
      <c r="CR60" s="509"/>
      <c r="CS60" s="509"/>
      <c r="CT60" s="510"/>
      <c r="CU60" s="507">
        <f>SUM(CU61:DB79)</f>
        <v>0</v>
      </c>
      <c r="CV60" s="503"/>
      <c r="CW60" s="503"/>
      <c r="CX60" s="503"/>
      <c r="CY60" s="503"/>
      <c r="CZ60" s="503"/>
      <c r="DA60" s="503"/>
      <c r="DB60" s="504"/>
      <c r="DC60" s="507">
        <f>SUM(DC61:DJ79)</f>
        <v>2.279</v>
      </c>
      <c r="DD60" s="503"/>
      <c r="DE60" s="503"/>
      <c r="DF60" s="503"/>
      <c r="DG60" s="503"/>
      <c r="DH60" s="503"/>
      <c r="DI60" s="503"/>
      <c r="DJ60" s="504"/>
      <c r="DK60" s="505">
        <f>SUM(DK61:DR79)</f>
        <v>0</v>
      </c>
      <c r="DL60" s="500"/>
      <c r="DM60" s="500"/>
      <c r="DN60" s="500"/>
      <c r="DO60" s="500"/>
      <c r="DP60" s="500"/>
      <c r="DQ60" s="500"/>
      <c r="DR60" s="500"/>
      <c r="DS60" s="511">
        <f>SUM(DS61:EA79)</f>
        <v>0</v>
      </c>
      <c r="DT60" s="512"/>
      <c r="DU60" s="512"/>
      <c r="DV60" s="512"/>
      <c r="DW60" s="512"/>
      <c r="DX60" s="512"/>
      <c r="DY60" s="512"/>
      <c r="DZ60" s="512"/>
      <c r="EA60" s="512"/>
      <c r="EB60" s="512">
        <f>SUM(EB61:EJ79)</f>
        <v>0</v>
      </c>
      <c r="EC60" s="512"/>
      <c r="ED60" s="512"/>
      <c r="EE60" s="512"/>
      <c r="EF60" s="512"/>
      <c r="EG60" s="512"/>
      <c r="EH60" s="512"/>
      <c r="EI60" s="512"/>
      <c r="EJ60" s="513"/>
      <c r="EK60" s="499">
        <f>SUM(EK61:ES79)</f>
        <v>0</v>
      </c>
      <c r="EL60" s="500"/>
      <c r="EM60" s="500"/>
      <c r="EN60" s="500"/>
      <c r="EO60" s="500"/>
      <c r="EP60" s="500"/>
      <c r="EQ60" s="500"/>
      <c r="ER60" s="500"/>
      <c r="ES60" s="506"/>
      <c r="ET60" s="505">
        <f>SUM(ET61:FB79)</f>
        <v>0</v>
      </c>
      <c r="EU60" s="500"/>
      <c r="EV60" s="500"/>
      <c r="EW60" s="500"/>
      <c r="EX60" s="500"/>
      <c r="EY60" s="500"/>
      <c r="EZ60" s="500"/>
      <c r="FA60" s="500"/>
      <c r="FB60" s="501"/>
      <c r="FC60" s="499">
        <f>SUM(FC61:FM79)</f>
        <v>2.279</v>
      </c>
      <c r="FD60" s="500"/>
      <c r="FE60" s="500"/>
      <c r="FF60" s="500"/>
      <c r="FG60" s="500"/>
      <c r="FH60" s="500"/>
      <c r="FI60" s="500"/>
      <c r="FJ60" s="500"/>
      <c r="FK60" s="500"/>
      <c r="FL60" s="500"/>
      <c r="FM60" s="501"/>
      <c r="FN60" s="500" t="s">
        <v>144</v>
      </c>
      <c r="FO60" s="500"/>
      <c r="FP60" s="500"/>
      <c r="FQ60" s="500"/>
      <c r="FR60" s="500"/>
      <c r="FS60" s="500"/>
      <c r="FT60" s="500"/>
      <c r="FU60" s="500"/>
      <c r="FV60" s="500"/>
      <c r="FW60" s="506"/>
      <c r="FX60" s="514" t="s">
        <v>144</v>
      </c>
      <c r="FY60" s="515"/>
      <c r="FZ60" s="515"/>
      <c r="GA60" s="515"/>
      <c r="GB60" s="515"/>
      <c r="GC60" s="516"/>
      <c r="GD60" s="505" t="s">
        <v>144</v>
      </c>
      <c r="GE60" s="500"/>
      <c r="GF60" s="500"/>
      <c r="GG60" s="500"/>
      <c r="GH60" s="500"/>
      <c r="GI60" s="500"/>
      <c r="GJ60" s="500"/>
      <c r="GK60" s="500"/>
      <c r="GL60" s="500"/>
      <c r="GM60" s="500"/>
      <c r="GN60" s="500"/>
      <c r="GO60" s="506"/>
      <c r="GP60" s="505" t="s">
        <v>144</v>
      </c>
      <c r="GQ60" s="500"/>
      <c r="GR60" s="500"/>
      <c r="GS60" s="500"/>
      <c r="GT60" s="500"/>
      <c r="GU60" s="500"/>
      <c r="GV60" s="500"/>
      <c r="GW60" s="500"/>
      <c r="GX60" s="500"/>
      <c r="GY60" s="500"/>
      <c r="GZ60" s="500"/>
      <c r="HA60" s="506"/>
      <c r="HB60" s="505"/>
      <c r="HC60" s="500"/>
      <c r="HD60" s="500"/>
      <c r="HE60" s="500"/>
      <c r="HF60" s="500"/>
      <c r="HG60" s="500"/>
      <c r="HH60" s="500"/>
      <c r="HI60" s="500"/>
      <c r="HJ60" s="500"/>
      <c r="HK60" s="500"/>
      <c r="HL60" s="500"/>
      <c r="HM60" s="500"/>
      <c r="HN60" s="500"/>
      <c r="HO60" s="500"/>
      <c r="HP60" s="500"/>
      <c r="HQ60" s="500"/>
      <c r="HR60" s="500"/>
      <c r="HS60" s="500"/>
      <c r="HT60" s="500"/>
      <c r="HU60" s="500"/>
      <c r="HV60" s="500"/>
      <c r="HW60" s="500"/>
      <c r="HX60" s="501"/>
    </row>
    <row r="61" spans="1:232" s="11" customFormat="1" ht="30" customHeight="1">
      <c r="A61" s="91" t="s">
        <v>335</v>
      </c>
      <c r="B61" s="517" t="s">
        <v>245</v>
      </c>
      <c r="C61" s="518"/>
      <c r="D61" s="518"/>
      <c r="E61" s="518"/>
      <c r="F61" s="518"/>
      <c r="G61" s="518"/>
      <c r="H61" s="518"/>
      <c r="I61" s="518"/>
      <c r="J61" s="518"/>
      <c r="K61" s="518"/>
      <c r="L61" s="518"/>
      <c r="M61" s="518"/>
      <c r="N61" s="518"/>
      <c r="O61" s="518"/>
      <c r="P61" s="518"/>
      <c r="Q61" s="518"/>
      <c r="R61" s="518"/>
      <c r="S61" s="518"/>
      <c r="T61" s="518"/>
      <c r="U61" s="518"/>
      <c r="V61" s="518"/>
      <c r="W61" s="518"/>
      <c r="X61" s="518"/>
      <c r="Y61" s="518"/>
      <c r="Z61" s="518"/>
      <c r="AA61" s="518"/>
      <c r="AB61" s="518"/>
      <c r="AC61" s="518"/>
      <c r="AD61" s="518"/>
      <c r="AE61" s="518"/>
      <c r="AF61" s="319">
        <v>0.081</v>
      </c>
      <c r="AG61" s="320"/>
      <c r="AH61" s="320"/>
      <c r="AI61" s="320"/>
      <c r="AJ61" s="320"/>
      <c r="AK61" s="320"/>
      <c r="AL61" s="320"/>
      <c r="AM61" s="320"/>
      <c r="AN61" s="320"/>
      <c r="AO61" s="320"/>
      <c r="AP61" s="321"/>
      <c r="AQ61" s="319"/>
      <c r="AR61" s="320"/>
      <c r="AS61" s="320"/>
      <c r="AT61" s="320"/>
      <c r="AU61" s="320"/>
      <c r="AV61" s="320"/>
      <c r="AW61" s="320"/>
      <c r="AX61" s="322"/>
      <c r="AY61" s="326">
        <f aca="true" t="shared" si="4" ref="AY61:AY79">BO61+CE61+CU61+DK61</f>
        <v>0</v>
      </c>
      <c r="AZ61" s="320"/>
      <c r="BA61" s="320"/>
      <c r="BB61" s="320"/>
      <c r="BC61" s="320"/>
      <c r="BD61" s="320"/>
      <c r="BE61" s="320"/>
      <c r="BF61" s="322"/>
      <c r="BG61" s="326"/>
      <c r="BH61" s="320"/>
      <c r="BI61" s="320"/>
      <c r="BJ61" s="320"/>
      <c r="BK61" s="320"/>
      <c r="BL61" s="320"/>
      <c r="BM61" s="320"/>
      <c r="BN61" s="322"/>
      <c r="BO61" s="326"/>
      <c r="BP61" s="320"/>
      <c r="BQ61" s="320"/>
      <c r="BR61" s="320"/>
      <c r="BS61" s="320"/>
      <c r="BT61" s="320"/>
      <c r="BU61" s="320"/>
      <c r="BV61" s="322"/>
      <c r="BW61" s="336">
        <v>0</v>
      </c>
      <c r="BX61" s="334"/>
      <c r="BY61" s="334"/>
      <c r="BZ61" s="334"/>
      <c r="CA61" s="334"/>
      <c r="CB61" s="334"/>
      <c r="CC61" s="334"/>
      <c r="CD61" s="335"/>
      <c r="CE61" s="326"/>
      <c r="CF61" s="320"/>
      <c r="CG61" s="320"/>
      <c r="CH61" s="320"/>
      <c r="CI61" s="320"/>
      <c r="CJ61" s="320"/>
      <c r="CK61" s="320"/>
      <c r="CL61" s="322"/>
      <c r="CM61" s="336">
        <v>0</v>
      </c>
      <c r="CN61" s="334"/>
      <c r="CO61" s="334"/>
      <c r="CP61" s="334"/>
      <c r="CQ61" s="334"/>
      <c r="CR61" s="334"/>
      <c r="CS61" s="334"/>
      <c r="CT61" s="335"/>
      <c r="CU61" s="326"/>
      <c r="CV61" s="320"/>
      <c r="CW61" s="320"/>
      <c r="CX61" s="320"/>
      <c r="CY61" s="320"/>
      <c r="CZ61" s="320"/>
      <c r="DA61" s="320"/>
      <c r="DB61" s="322"/>
      <c r="DC61" s="336">
        <v>0</v>
      </c>
      <c r="DD61" s="334"/>
      <c r="DE61" s="334"/>
      <c r="DF61" s="334"/>
      <c r="DG61" s="334"/>
      <c r="DH61" s="334"/>
      <c r="DI61" s="334"/>
      <c r="DJ61" s="335"/>
      <c r="DK61" s="326"/>
      <c r="DL61" s="320"/>
      <c r="DM61" s="320"/>
      <c r="DN61" s="320"/>
      <c r="DO61" s="320"/>
      <c r="DP61" s="320"/>
      <c r="DQ61" s="320"/>
      <c r="DR61" s="320"/>
      <c r="DS61" s="327">
        <f>AY61</f>
        <v>0</v>
      </c>
      <c r="DT61" s="328"/>
      <c r="DU61" s="328"/>
      <c r="DV61" s="328"/>
      <c r="DW61" s="328"/>
      <c r="DX61" s="328"/>
      <c r="DY61" s="328"/>
      <c r="DZ61" s="328"/>
      <c r="EA61" s="328"/>
      <c r="EB61" s="328"/>
      <c r="EC61" s="328"/>
      <c r="ED61" s="328"/>
      <c r="EE61" s="328"/>
      <c r="EF61" s="328"/>
      <c r="EG61" s="328"/>
      <c r="EH61" s="328"/>
      <c r="EI61" s="328"/>
      <c r="EJ61" s="329"/>
      <c r="EK61" s="319">
        <f aca="true" t="shared" si="5" ref="EK61:EK79">DS61</f>
        <v>0</v>
      </c>
      <c r="EL61" s="320"/>
      <c r="EM61" s="320"/>
      <c r="EN61" s="320"/>
      <c r="EO61" s="320"/>
      <c r="EP61" s="320"/>
      <c r="EQ61" s="320"/>
      <c r="ER61" s="320"/>
      <c r="ES61" s="322"/>
      <c r="ET61" s="326"/>
      <c r="EU61" s="320"/>
      <c r="EV61" s="320"/>
      <c r="EW61" s="320"/>
      <c r="EX61" s="320"/>
      <c r="EY61" s="320"/>
      <c r="EZ61" s="320"/>
      <c r="FA61" s="320"/>
      <c r="FB61" s="321"/>
      <c r="FC61" s="319">
        <f aca="true" t="shared" si="6" ref="FC61:FC79">AQ61-AY61</f>
        <v>0</v>
      </c>
      <c r="FD61" s="320"/>
      <c r="FE61" s="320"/>
      <c r="FF61" s="320"/>
      <c r="FG61" s="320"/>
      <c r="FH61" s="320"/>
      <c r="FI61" s="320"/>
      <c r="FJ61" s="320"/>
      <c r="FK61" s="320"/>
      <c r="FL61" s="320"/>
      <c r="FM61" s="321"/>
      <c r="FN61" s="320" t="s">
        <v>144</v>
      </c>
      <c r="FO61" s="320"/>
      <c r="FP61" s="320"/>
      <c r="FQ61" s="320"/>
      <c r="FR61" s="320"/>
      <c r="FS61" s="320"/>
      <c r="FT61" s="320"/>
      <c r="FU61" s="320"/>
      <c r="FV61" s="320"/>
      <c r="FW61" s="322"/>
      <c r="FX61" s="330" t="s">
        <v>144</v>
      </c>
      <c r="FY61" s="331"/>
      <c r="FZ61" s="331"/>
      <c r="GA61" s="331"/>
      <c r="GB61" s="331"/>
      <c r="GC61" s="332"/>
      <c r="GD61" s="326" t="s">
        <v>144</v>
      </c>
      <c r="GE61" s="320"/>
      <c r="GF61" s="320"/>
      <c r="GG61" s="320"/>
      <c r="GH61" s="320"/>
      <c r="GI61" s="320"/>
      <c r="GJ61" s="320"/>
      <c r="GK61" s="320"/>
      <c r="GL61" s="320"/>
      <c r="GM61" s="320"/>
      <c r="GN61" s="320"/>
      <c r="GO61" s="322"/>
      <c r="GP61" s="326" t="s">
        <v>144</v>
      </c>
      <c r="GQ61" s="320"/>
      <c r="GR61" s="320"/>
      <c r="GS61" s="320"/>
      <c r="GT61" s="320"/>
      <c r="GU61" s="320"/>
      <c r="GV61" s="320"/>
      <c r="GW61" s="320"/>
      <c r="GX61" s="320"/>
      <c r="GY61" s="320"/>
      <c r="GZ61" s="320"/>
      <c r="HA61" s="322"/>
      <c r="HB61" s="406" t="s">
        <v>399</v>
      </c>
      <c r="HC61" s="407"/>
      <c r="HD61" s="407"/>
      <c r="HE61" s="407"/>
      <c r="HF61" s="407"/>
      <c r="HG61" s="407"/>
      <c r="HH61" s="407"/>
      <c r="HI61" s="407"/>
      <c r="HJ61" s="407"/>
      <c r="HK61" s="407"/>
      <c r="HL61" s="407"/>
      <c r="HM61" s="407"/>
      <c r="HN61" s="407"/>
      <c r="HO61" s="407"/>
      <c r="HP61" s="407"/>
      <c r="HQ61" s="407"/>
      <c r="HR61" s="407"/>
      <c r="HS61" s="407"/>
      <c r="HT61" s="407"/>
      <c r="HU61" s="407"/>
      <c r="HV61" s="407"/>
      <c r="HW61" s="407"/>
      <c r="HX61" s="408"/>
    </row>
    <row r="62" spans="1:232" s="11" customFormat="1" ht="30" customHeight="1">
      <c r="A62" s="91" t="s">
        <v>246</v>
      </c>
      <c r="B62" s="519" t="s">
        <v>247</v>
      </c>
      <c r="C62" s="520"/>
      <c r="D62" s="520"/>
      <c r="E62" s="520"/>
      <c r="F62" s="520"/>
      <c r="G62" s="520"/>
      <c r="H62" s="520"/>
      <c r="I62" s="520"/>
      <c r="J62" s="520"/>
      <c r="K62" s="520"/>
      <c r="L62" s="520"/>
      <c r="M62" s="520"/>
      <c r="N62" s="520"/>
      <c r="O62" s="520"/>
      <c r="P62" s="520"/>
      <c r="Q62" s="520"/>
      <c r="R62" s="520"/>
      <c r="S62" s="520"/>
      <c r="T62" s="520"/>
      <c r="U62" s="520"/>
      <c r="V62" s="520"/>
      <c r="W62" s="520"/>
      <c r="X62" s="520"/>
      <c r="Y62" s="520"/>
      <c r="Z62" s="520"/>
      <c r="AA62" s="520"/>
      <c r="AB62" s="520"/>
      <c r="AC62" s="520"/>
      <c r="AD62" s="520"/>
      <c r="AE62" s="520"/>
      <c r="AF62" s="319">
        <v>0.074</v>
      </c>
      <c r="AG62" s="320"/>
      <c r="AH62" s="320"/>
      <c r="AI62" s="320"/>
      <c r="AJ62" s="320"/>
      <c r="AK62" s="320"/>
      <c r="AL62" s="320"/>
      <c r="AM62" s="320"/>
      <c r="AN62" s="320"/>
      <c r="AO62" s="320"/>
      <c r="AP62" s="321"/>
      <c r="AQ62" s="319"/>
      <c r="AR62" s="320"/>
      <c r="AS62" s="320"/>
      <c r="AT62" s="320"/>
      <c r="AU62" s="320"/>
      <c r="AV62" s="320"/>
      <c r="AW62" s="320"/>
      <c r="AX62" s="322"/>
      <c r="AY62" s="326">
        <f t="shared" si="4"/>
        <v>0</v>
      </c>
      <c r="AZ62" s="320"/>
      <c r="BA62" s="320"/>
      <c r="BB62" s="320"/>
      <c r="BC62" s="320"/>
      <c r="BD62" s="320"/>
      <c r="BE62" s="320"/>
      <c r="BF62" s="322"/>
      <c r="BG62" s="326"/>
      <c r="BH62" s="320"/>
      <c r="BI62" s="320"/>
      <c r="BJ62" s="320"/>
      <c r="BK62" s="320"/>
      <c r="BL62" s="320"/>
      <c r="BM62" s="320"/>
      <c r="BN62" s="322"/>
      <c r="BO62" s="326"/>
      <c r="BP62" s="320"/>
      <c r="BQ62" s="320"/>
      <c r="BR62" s="320"/>
      <c r="BS62" s="320"/>
      <c r="BT62" s="320"/>
      <c r="BU62" s="320"/>
      <c r="BV62" s="322"/>
      <c r="BW62" s="336">
        <v>0</v>
      </c>
      <c r="BX62" s="334"/>
      <c r="BY62" s="334"/>
      <c r="BZ62" s="334"/>
      <c r="CA62" s="334"/>
      <c r="CB62" s="334"/>
      <c r="CC62" s="334"/>
      <c r="CD62" s="335"/>
      <c r="CE62" s="326"/>
      <c r="CF62" s="320"/>
      <c r="CG62" s="320"/>
      <c r="CH62" s="320"/>
      <c r="CI62" s="320"/>
      <c r="CJ62" s="320"/>
      <c r="CK62" s="320"/>
      <c r="CL62" s="322"/>
      <c r="CM62" s="336">
        <v>0</v>
      </c>
      <c r="CN62" s="334"/>
      <c r="CO62" s="334"/>
      <c r="CP62" s="334"/>
      <c r="CQ62" s="334"/>
      <c r="CR62" s="334"/>
      <c r="CS62" s="334"/>
      <c r="CT62" s="335"/>
      <c r="CU62" s="326"/>
      <c r="CV62" s="320"/>
      <c r="CW62" s="320"/>
      <c r="CX62" s="320"/>
      <c r="CY62" s="320"/>
      <c r="CZ62" s="320"/>
      <c r="DA62" s="320"/>
      <c r="DB62" s="322"/>
      <c r="DC62" s="336">
        <v>0</v>
      </c>
      <c r="DD62" s="334"/>
      <c r="DE62" s="334"/>
      <c r="DF62" s="334"/>
      <c r="DG62" s="334"/>
      <c r="DH62" s="334"/>
      <c r="DI62" s="334"/>
      <c r="DJ62" s="335"/>
      <c r="DK62" s="326"/>
      <c r="DL62" s="320"/>
      <c r="DM62" s="320"/>
      <c r="DN62" s="320"/>
      <c r="DO62" s="320"/>
      <c r="DP62" s="320"/>
      <c r="DQ62" s="320"/>
      <c r="DR62" s="320"/>
      <c r="DS62" s="327">
        <f aca="true" t="shared" si="7" ref="DS62:DS79">AY62</f>
        <v>0</v>
      </c>
      <c r="DT62" s="328"/>
      <c r="DU62" s="328"/>
      <c r="DV62" s="328"/>
      <c r="DW62" s="328"/>
      <c r="DX62" s="328"/>
      <c r="DY62" s="328"/>
      <c r="DZ62" s="328"/>
      <c r="EA62" s="328"/>
      <c r="EB62" s="328"/>
      <c r="EC62" s="328"/>
      <c r="ED62" s="328"/>
      <c r="EE62" s="328"/>
      <c r="EF62" s="328"/>
      <c r="EG62" s="328"/>
      <c r="EH62" s="328"/>
      <c r="EI62" s="328"/>
      <c r="EJ62" s="329"/>
      <c r="EK62" s="319">
        <f t="shared" si="5"/>
        <v>0</v>
      </c>
      <c r="EL62" s="320"/>
      <c r="EM62" s="320"/>
      <c r="EN62" s="320"/>
      <c r="EO62" s="320"/>
      <c r="EP62" s="320"/>
      <c r="EQ62" s="320"/>
      <c r="ER62" s="320"/>
      <c r="ES62" s="322"/>
      <c r="ET62" s="326"/>
      <c r="EU62" s="320"/>
      <c r="EV62" s="320"/>
      <c r="EW62" s="320"/>
      <c r="EX62" s="320"/>
      <c r="EY62" s="320"/>
      <c r="EZ62" s="320"/>
      <c r="FA62" s="320"/>
      <c r="FB62" s="321"/>
      <c r="FC62" s="319">
        <f t="shared" si="6"/>
        <v>0</v>
      </c>
      <c r="FD62" s="320"/>
      <c r="FE62" s="320"/>
      <c r="FF62" s="320"/>
      <c r="FG62" s="320"/>
      <c r="FH62" s="320"/>
      <c r="FI62" s="320"/>
      <c r="FJ62" s="320"/>
      <c r="FK62" s="320"/>
      <c r="FL62" s="320"/>
      <c r="FM62" s="321"/>
      <c r="FN62" s="320" t="s">
        <v>144</v>
      </c>
      <c r="FO62" s="320"/>
      <c r="FP62" s="320"/>
      <c r="FQ62" s="320"/>
      <c r="FR62" s="320"/>
      <c r="FS62" s="320"/>
      <c r="FT62" s="320"/>
      <c r="FU62" s="320"/>
      <c r="FV62" s="320"/>
      <c r="FW62" s="322"/>
      <c r="FX62" s="330" t="s">
        <v>144</v>
      </c>
      <c r="FY62" s="331"/>
      <c r="FZ62" s="331"/>
      <c r="GA62" s="331"/>
      <c r="GB62" s="331"/>
      <c r="GC62" s="332"/>
      <c r="GD62" s="326" t="s">
        <v>144</v>
      </c>
      <c r="GE62" s="320"/>
      <c r="GF62" s="320"/>
      <c r="GG62" s="320"/>
      <c r="GH62" s="320"/>
      <c r="GI62" s="320"/>
      <c r="GJ62" s="320"/>
      <c r="GK62" s="320"/>
      <c r="GL62" s="320"/>
      <c r="GM62" s="320"/>
      <c r="GN62" s="320"/>
      <c r="GO62" s="322"/>
      <c r="GP62" s="326" t="s">
        <v>144</v>
      </c>
      <c r="GQ62" s="320"/>
      <c r="GR62" s="320"/>
      <c r="GS62" s="320"/>
      <c r="GT62" s="320"/>
      <c r="GU62" s="320"/>
      <c r="GV62" s="320"/>
      <c r="GW62" s="320"/>
      <c r="GX62" s="320"/>
      <c r="GY62" s="320"/>
      <c r="GZ62" s="320"/>
      <c r="HA62" s="322"/>
      <c r="HB62" s="406" t="s">
        <v>399</v>
      </c>
      <c r="HC62" s="407"/>
      <c r="HD62" s="407"/>
      <c r="HE62" s="407"/>
      <c r="HF62" s="407"/>
      <c r="HG62" s="407"/>
      <c r="HH62" s="407"/>
      <c r="HI62" s="407"/>
      <c r="HJ62" s="407"/>
      <c r="HK62" s="407"/>
      <c r="HL62" s="407"/>
      <c r="HM62" s="407"/>
      <c r="HN62" s="407"/>
      <c r="HO62" s="407"/>
      <c r="HP62" s="407"/>
      <c r="HQ62" s="407"/>
      <c r="HR62" s="407"/>
      <c r="HS62" s="407"/>
      <c r="HT62" s="407"/>
      <c r="HU62" s="407"/>
      <c r="HV62" s="407"/>
      <c r="HW62" s="407"/>
      <c r="HX62" s="408"/>
    </row>
    <row r="63" spans="1:232" s="11" customFormat="1" ht="40.5" customHeight="1">
      <c r="A63" s="91" t="s">
        <v>336</v>
      </c>
      <c r="B63" s="519" t="s">
        <v>442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319">
        <v>0.088</v>
      </c>
      <c r="AG63" s="320"/>
      <c r="AH63" s="320"/>
      <c r="AI63" s="320"/>
      <c r="AJ63" s="320"/>
      <c r="AK63" s="320"/>
      <c r="AL63" s="320"/>
      <c r="AM63" s="320"/>
      <c r="AN63" s="320"/>
      <c r="AO63" s="320"/>
      <c r="AP63" s="321"/>
      <c r="AQ63" s="319"/>
      <c r="AR63" s="320"/>
      <c r="AS63" s="320"/>
      <c r="AT63" s="320"/>
      <c r="AU63" s="320"/>
      <c r="AV63" s="320"/>
      <c r="AW63" s="320"/>
      <c r="AX63" s="322"/>
      <c r="AY63" s="326">
        <f t="shared" si="4"/>
        <v>0</v>
      </c>
      <c r="AZ63" s="320"/>
      <c r="BA63" s="320"/>
      <c r="BB63" s="320"/>
      <c r="BC63" s="320"/>
      <c r="BD63" s="320"/>
      <c r="BE63" s="320"/>
      <c r="BF63" s="322"/>
      <c r="BG63" s="326"/>
      <c r="BH63" s="320"/>
      <c r="BI63" s="320"/>
      <c r="BJ63" s="320"/>
      <c r="BK63" s="320"/>
      <c r="BL63" s="320"/>
      <c r="BM63" s="320"/>
      <c r="BN63" s="322"/>
      <c r="BO63" s="326"/>
      <c r="BP63" s="320"/>
      <c r="BQ63" s="320"/>
      <c r="BR63" s="320"/>
      <c r="BS63" s="320"/>
      <c r="BT63" s="320"/>
      <c r="BU63" s="320"/>
      <c r="BV63" s="322"/>
      <c r="BW63" s="336">
        <v>0</v>
      </c>
      <c r="BX63" s="334"/>
      <c r="BY63" s="334"/>
      <c r="BZ63" s="334"/>
      <c r="CA63" s="334"/>
      <c r="CB63" s="334"/>
      <c r="CC63" s="334"/>
      <c r="CD63" s="335"/>
      <c r="CE63" s="326"/>
      <c r="CF63" s="320"/>
      <c r="CG63" s="320"/>
      <c r="CH63" s="320"/>
      <c r="CI63" s="320"/>
      <c r="CJ63" s="320"/>
      <c r="CK63" s="320"/>
      <c r="CL63" s="322"/>
      <c r="CM63" s="336">
        <v>0</v>
      </c>
      <c r="CN63" s="334"/>
      <c r="CO63" s="334"/>
      <c r="CP63" s="334"/>
      <c r="CQ63" s="334"/>
      <c r="CR63" s="334"/>
      <c r="CS63" s="334"/>
      <c r="CT63" s="335"/>
      <c r="CU63" s="326"/>
      <c r="CV63" s="320"/>
      <c r="CW63" s="320"/>
      <c r="CX63" s="320"/>
      <c r="CY63" s="320"/>
      <c r="CZ63" s="320"/>
      <c r="DA63" s="320"/>
      <c r="DB63" s="322"/>
      <c r="DC63" s="336">
        <v>0</v>
      </c>
      <c r="DD63" s="334"/>
      <c r="DE63" s="334"/>
      <c r="DF63" s="334"/>
      <c r="DG63" s="334"/>
      <c r="DH63" s="334"/>
      <c r="DI63" s="334"/>
      <c r="DJ63" s="335"/>
      <c r="DK63" s="326"/>
      <c r="DL63" s="320"/>
      <c r="DM63" s="320"/>
      <c r="DN63" s="320"/>
      <c r="DO63" s="320"/>
      <c r="DP63" s="320"/>
      <c r="DQ63" s="320"/>
      <c r="DR63" s="320"/>
      <c r="DS63" s="327">
        <f t="shared" si="7"/>
        <v>0</v>
      </c>
      <c r="DT63" s="328"/>
      <c r="DU63" s="328"/>
      <c r="DV63" s="328"/>
      <c r="DW63" s="328"/>
      <c r="DX63" s="328"/>
      <c r="DY63" s="328"/>
      <c r="DZ63" s="328"/>
      <c r="EA63" s="328"/>
      <c r="EB63" s="328"/>
      <c r="EC63" s="328"/>
      <c r="ED63" s="328"/>
      <c r="EE63" s="328"/>
      <c r="EF63" s="328"/>
      <c r="EG63" s="328"/>
      <c r="EH63" s="328"/>
      <c r="EI63" s="328"/>
      <c r="EJ63" s="329"/>
      <c r="EK63" s="319">
        <f t="shared" si="5"/>
        <v>0</v>
      </c>
      <c r="EL63" s="320"/>
      <c r="EM63" s="320"/>
      <c r="EN63" s="320"/>
      <c r="EO63" s="320"/>
      <c r="EP63" s="320"/>
      <c r="EQ63" s="320"/>
      <c r="ER63" s="320"/>
      <c r="ES63" s="322"/>
      <c r="ET63" s="326"/>
      <c r="EU63" s="320"/>
      <c r="EV63" s="320"/>
      <c r="EW63" s="320"/>
      <c r="EX63" s="320"/>
      <c r="EY63" s="320"/>
      <c r="EZ63" s="320"/>
      <c r="FA63" s="320"/>
      <c r="FB63" s="321"/>
      <c r="FC63" s="319">
        <f t="shared" si="6"/>
        <v>0</v>
      </c>
      <c r="FD63" s="320"/>
      <c r="FE63" s="320"/>
      <c r="FF63" s="320"/>
      <c r="FG63" s="320"/>
      <c r="FH63" s="320"/>
      <c r="FI63" s="320"/>
      <c r="FJ63" s="320"/>
      <c r="FK63" s="320"/>
      <c r="FL63" s="320"/>
      <c r="FM63" s="321"/>
      <c r="FN63" s="320" t="s">
        <v>144</v>
      </c>
      <c r="FO63" s="320"/>
      <c r="FP63" s="320"/>
      <c r="FQ63" s="320"/>
      <c r="FR63" s="320"/>
      <c r="FS63" s="320"/>
      <c r="FT63" s="320"/>
      <c r="FU63" s="320"/>
      <c r="FV63" s="320"/>
      <c r="FW63" s="322"/>
      <c r="FX63" s="330" t="s">
        <v>144</v>
      </c>
      <c r="FY63" s="331"/>
      <c r="FZ63" s="331"/>
      <c r="GA63" s="331"/>
      <c r="GB63" s="331"/>
      <c r="GC63" s="332"/>
      <c r="GD63" s="326" t="s">
        <v>144</v>
      </c>
      <c r="GE63" s="320"/>
      <c r="GF63" s="320"/>
      <c r="GG63" s="320"/>
      <c r="GH63" s="320"/>
      <c r="GI63" s="320"/>
      <c r="GJ63" s="320"/>
      <c r="GK63" s="320"/>
      <c r="GL63" s="320"/>
      <c r="GM63" s="320"/>
      <c r="GN63" s="320"/>
      <c r="GO63" s="322"/>
      <c r="GP63" s="326" t="s">
        <v>144</v>
      </c>
      <c r="GQ63" s="320"/>
      <c r="GR63" s="320"/>
      <c r="GS63" s="320"/>
      <c r="GT63" s="320"/>
      <c r="GU63" s="320"/>
      <c r="GV63" s="320"/>
      <c r="GW63" s="320"/>
      <c r="GX63" s="320"/>
      <c r="GY63" s="320"/>
      <c r="GZ63" s="320"/>
      <c r="HA63" s="322"/>
      <c r="HB63" s="406" t="s">
        <v>399</v>
      </c>
      <c r="HC63" s="407"/>
      <c r="HD63" s="407"/>
      <c r="HE63" s="407"/>
      <c r="HF63" s="407"/>
      <c r="HG63" s="407"/>
      <c r="HH63" s="407"/>
      <c r="HI63" s="407"/>
      <c r="HJ63" s="407"/>
      <c r="HK63" s="407"/>
      <c r="HL63" s="407"/>
      <c r="HM63" s="407"/>
      <c r="HN63" s="407"/>
      <c r="HO63" s="407"/>
      <c r="HP63" s="407"/>
      <c r="HQ63" s="407"/>
      <c r="HR63" s="407"/>
      <c r="HS63" s="407"/>
      <c r="HT63" s="407"/>
      <c r="HU63" s="407"/>
      <c r="HV63" s="407"/>
      <c r="HW63" s="407"/>
      <c r="HX63" s="408"/>
    </row>
    <row r="64" spans="1:232" s="11" customFormat="1" ht="30" customHeight="1">
      <c r="A64" s="91" t="s">
        <v>250</v>
      </c>
      <c r="B64" s="519" t="s">
        <v>251</v>
      </c>
      <c r="C64" s="520"/>
      <c r="D64" s="520"/>
      <c r="E64" s="520"/>
      <c r="F64" s="520"/>
      <c r="G64" s="520"/>
      <c r="H64" s="520"/>
      <c r="I64" s="520"/>
      <c r="J64" s="520"/>
      <c r="K64" s="520"/>
      <c r="L64" s="520"/>
      <c r="M64" s="520"/>
      <c r="N64" s="520"/>
      <c r="O64" s="520"/>
      <c r="P64" s="520"/>
      <c r="Q64" s="520"/>
      <c r="R64" s="520"/>
      <c r="S64" s="520"/>
      <c r="T64" s="520"/>
      <c r="U64" s="520"/>
      <c r="V64" s="520"/>
      <c r="W64" s="520"/>
      <c r="X64" s="520"/>
      <c r="Y64" s="520"/>
      <c r="Z64" s="520"/>
      <c r="AA64" s="520"/>
      <c r="AB64" s="520"/>
      <c r="AC64" s="520"/>
      <c r="AD64" s="520"/>
      <c r="AE64" s="520"/>
      <c r="AF64" s="319">
        <v>0.187</v>
      </c>
      <c r="AG64" s="320"/>
      <c r="AH64" s="320"/>
      <c r="AI64" s="320"/>
      <c r="AJ64" s="320"/>
      <c r="AK64" s="320"/>
      <c r="AL64" s="320"/>
      <c r="AM64" s="320"/>
      <c r="AN64" s="320"/>
      <c r="AO64" s="320"/>
      <c r="AP64" s="321"/>
      <c r="AQ64" s="319"/>
      <c r="AR64" s="320"/>
      <c r="AS64" s="320"/>
      <c r="AT64" s="320"/>
      <c r="AU64" s="320"/>
      <c r="AV64" s="320"/>
      <c r="AW64" s="320"/>
      <c r="AX64" s="322"/>
      <c r="AY64" s="326">
        <f t="shared" si="4"/>
        <v>0</v>
      </c>
      <c r="AZ64" s="320"/>
      <c r="BA64" s="320"/>
      <c r="BB64" s="320"/>
      <c r="BC64" s="320"/>
      <c r="BD64" s="320"/>
      <c r="BE64" s="320"/>
      <c r="BF64" s="322"/>
      <c r="BG64" s="326"/>
      <c r="BH64" s="320"/>
      <c r="BI64" s="320"/>
      <c r="BJ64" s="320"/>
      <c r="BK64" s="320"/>
      <c r="BL64" s="320"/>
      <c r="BM64" s="320"/>
      <c r="BN64" s="322"/>
      <c r="BO64" s="326"/>
      <c r="BP64" s="320"/>
      <c r="BQ64" s="320"/>
      <c r="BR64" s="320"/>
      <c r="BS64" s="320"/>
      <c r="BT64" s="320"/>
      <c r="BU64" s="320"/>
      <c r="BV64" s="322"/>
      <c r="BW64" s="336">
        <v>0</v>
      </c>
      <c r="BX64" s="334"/>
      <c r="BY64" s="334"/>
      <c r="BZ64" s="334"/>
      <c r="CA64" s="334"/>
      <c r="CB64" s="334"/>
      <c r="CC64" s="334"/>
      <c r="CD64" s="335"/>
      <c r="CE64" s="326"/>
      <c r="CF64" s="320"/>
      <c r="CG64" s="320"/>
      <c r="CH64" s="320"/>
      <c r="CI64" s="320"/>
      <c r="CJ64" s="320"/>
      <c r="CK64" s="320"/>
      <c r="CL64" s="322"/>
      <c r="CM64" s="336">
        <v>0</v>
      </c>
      <c r="CN64" s="334"/>
      <c r="CO64" s="334"/>
      <c r="CP64" s="334"/>
      <c r="CQ64" s="334"/>
      <c r="CR64" s="334"/>
      <c r="CS64" s="334"/>
      <c r="CT64" s="335"/>
      <c r="CU64" s="326"/>
      <c r="CV64" s="320"/>
      <c r="CW64" s="320"/>
      <c r="CX64" s="320"/>
      <c r="CY64" s="320"/>
      <c r="CZ64" s="320"/>
      <c r="DA64" s="320"/>
      <c r="DB64" s="322"/>
      <c r="DC64" s="336">
        <v>0</v>
      </c>
      <c r="DD64" s="334"/>
      <c r="DE64" s="334"/>
      <c r="DF64" s="334"/>
      <c r="DG64" s="334"/>
      <c r="DH64" s="334"/>
      <c r="DI64" s="334"/>
      <c r="DJ64" s="335"/>
      <c r="DK64" s="326"/>
      <c r="DL64" s="320"/>
      <c r="DM64" s="320"/>
      <c r="DN64" s="320"/>
      <c r="DO64" s="320"/>
      <c r="DP64" s="320"/>
      <c r="DQ64" s="320"/>
      <c r="DR64" s="320"/>
      <c r="DS64" s="327">
        <f t="shared" si="7"/>
        <v>0</v>
      </c>
      <c r="DT64" s="328"/>
      <c r="DU64" s="328"/>
      <c r="DV64" s="328"/>
      <c r="DW64" s="328"/>
      <c r="DX64" s="328"/>
      <c r="DY64" s="328"/>
      <c r="DZ64" s="328"/>
      <c r="EA64" s="328"/>
      <c r="EB64" s="328"/>
      <c r="EC64" s="328"/>
      <c r="ED64" s="328"/>
      <c r="EE64" s="328"/>
      <c r="EF64" s="328"/>
      <c r="EG64" s="328"/>
      <c r="EH64" s="328"/>
      <c r="EI64" s="328"/>
      <c r="EJ64" s="329"/>
      <c r="EK64" s="319">
        <f t="shared" si="5"/>
        <v>0</v>
      </c>
      <c r="EL64" s="320"/>
      <c r="EM64" s="320"/>
      <c r="EN64" s="320"/>
      <c r="EO64" s="320"/>
      <c r="EP64" s="320"/>
      <c r="EQ64" s="320"/>
      <c r="ER64" s="320"/>
      <c r="ES64" s="322"/>
      <c r="ET64" s="326"/>
      <c r="EU64" s="320"/>
      <c r="EV64" s="320"/>
      <c r="EW64" s="320"/>
      <c r="EX64" s="320"/>
      <c r="EY64" s="320"/>
      <c r="EZ64" s="320"/>
      <c r="FA64" s="320"/>
      <c r="FB64" s="321"/>
      <c r="FC64" s="319">
        <f t="shared" si="6"/>
        <v>0</v>
      </c>
      <c r="FD64" s="320"/>
      <c r="FE64" s="320"/>
      <c r="FF64" s="320"/>
      <c r="FG64" s="320"/>
      <c r="FH64" s="320"/>
      <c r="FI64" s="320"/>
      <c r="FJ64" s="320"/>
      <c r="FK64" s="320"/>
      <c r="FL64" s="320"/>
      <c r="FM64" s="321"/>
      <c r="FN64" s="320" t="s">
        <v>144</v>
      </c>
      <c r="FO64" s="320"/>
      <c r="FP64" s="320"/>
      <c r="FQ64" s="320"/>
      <c r="FR64" s="320"/>
      <c r="FS64" s="320"/>
      <c r="FT64" s="320"/>
      <c r="FU64" s="320"/>
      <c r="FV64" s="320"/>
      <c r="FW64" s="322"/>
      <c r="FX64" s="330" t="s">
        <v>144</v>
      </c>
      <c r="FY64" s="331"/>
      <c r="FZ64" s="331"/>
      <c r="GA64" s="331"/>
      <c r="GB64" s="331"/>
      <c r="GC64" s="332"/>
      <c r="GD64" s="326" t="s">
        <v>144</v>
      </c>
      <c r="GE64" s="320"/>
      <c r="GF64" s="320"/>
      <c r="GG64" s="320"/>
      <c r="GH64" s="320"/>
      <c r="GI64" s="320"/>
      <c r="GJ64" s="320"/>
      <c r="GK64" s="320"/>
      <c r="GL64" s="320"/>
      <c r="GM64" s="320"/>
      <c r="GN64" s="320"/>
      <c r="GO64" s="322"/>
      <c r="GP64" s="326" t="s">
        <v>144</v>
      </c>
      <c r="GQ64" s="320"/>
      <c r="GR64" s="320"/>
      <c r="GS64" s="320"/>
      <c r="GT64" s="320"/>
      <c r="GU64" s="320"/>
      <c r="GV64" s="320"/>
      <c r="GW64" s="320"/>
      <c r="GX64" s="320"/>
      <c r="GY64" s="320"/>
      <c r="GZ64" s="320"/>
      <c r="HA64" s="322"/>
      <c r="HB64" s="406" t="s">
        <v>399</v>
      </c>
      <c r="HC64" s="407"/>
      <c r="HD64" s="407"/>
      <c r="HE64" s="407"/>
      <c r="HF64" s="407"/>
      <c r="HG64" s="407"/>
      <c r="HH64" s="407"/>
      <c r="HI64" s="407"/>
      <c r="HJ64" s="407"/>
      <c r="HK64" s="407"/>
      <c r="HL64" s="407"/>
      <c r="HM64" s="407"/>
      <c r="HN64" s="407"/>
      <c r="HO64" s="407"/>
      <c r="HP64" s="407"/>
      <c r="HQ64" s="407"/>
      <c r="HR64" s="407"/>
      <c r="HS64" s="407"/>
      <c r="HT64" s="407"/>
      <c r="HU64" s="407"/>
      <c r="HV64" s="407"/>
      <c r="HW64" s="407"/>
      <c r="HX64" s="408"/>
    </row>
    <row r="65" spans="1:232" s="11" customFormat="1" ht="30" customHeight="1">
      <c r="A65" s="91" t="s">
        <v>252</v>
      </c>
      <c r="B65" s="519" t="s">
        <v>253</v>
      </c>
      <c r="C65" s="520"/>
      <c r="D65" s="520"/>
      <c r="E65" s="520"/>
      <c r="F65" s="520"/>
      <c r="G65" s="520"/>
      <c r="H65" s="520"/>
      <c r="I65" s="520"/>
      <c r="J65" s="520"/>
      <c r="K65" s="520"/>
      <c r="L65" s="520"/>
      <c r="M65" s="520"/>
      <c r="N65" s="520"/>
      <c r="O65" s="520"/>
      <c r="P65" s="520"/>
      <c r="Q65" s="520"/>
      <c r="R65" s="520"/>
      <c r="S65" s="520"/>
      <c r="T65" s="520"/>
      <c r="U65" s="520"/>
      <c r="V65" s="520"/>
      <c r="W65" s="520"/>
      <c r="X65" s="520"/>
      <c r="Y65" s="520"/>
      <c r="Z65" s="520"/>
      <c r="AA65" s="520"/>
      <c r="AB65" s="520"/>
      <c r="AC65" s="520"/>
      <c r="AD65" s="520"/>
      <c r="AE65" s="520"/>
      <c r="AF65" s="319">
        <v>0.127</v>
      </c>
      <c r="AG65" s="320"/>
      <c r="AH65" s="320"/>
      <c r="AI65" s="320"/>
      <c r="AJ65" s="320"/>
      <c r="AK65" s="320"/>
      <c r="AL65" s="320"/>
      <c r="AM65" s="320"/>
      <c r="AN65" s="320"/>
      <c r="AO65" s="320"/>
      <c r="AP65" s="321"/>
      <c r="AQ65" s="319"/>
      <c r="AR65" s="320"/>
      <c r="AS65" s="320"/>
      <c r="AT65" s="320"/>
      <c r="AU65" s="320"/>
      <c r="AV65" s="320"/>
      <c r="AW65" s="320"/>
      <c r="AX65" s="322"/>
      <c r="AY65" s="326">
        <f t="shared" si="4"/>
        <v>0</v>
      </c>
      <c r="AZ65" s="320"/>
      <c r="BA65" s="320"/>
      <c r="BB65" s="320"/>
      <c r="BC65" s="320"/>
      <c r="BD65" s="320"/>
      <c r="BE65" s="320"/>
      <c r="BF65" s="322"/>
      <c r="BG65" s="326"/>
      <c r="BH65" s="320"/>
      <c r="BI65" s="320"/>
      <c r="BJ65" s="320"/>
      <c r="BK65" s="320"/>
      <c r="BL65" s="320"/>
      <c r="BM65" s="320"/>
      <c r="BN65" s="322"/>
      <c r="BO65" s="326"/>
      <c r="BP65" s="320"/>
      <c r="BQ65" s="320"/>
      <c r="BR65" s="320"/>
      <c r="BS65" s="320"/>
      <c r="BT65" s="320"/>
      <c r="BU65" s="320"/>
      <c r="BV65" s="322"/>
      <c r="BW65" s="336">
        <v>0</v>
      </c>
      <c r="BX65" s="334"/>
      <c r="BY65" s="334"/>
      <c r="BZ65" s="334"/>
      <c r="CA65" s="334"/>
      <c r="CB65" s="334"/>
      <c r="CC65" s="334"/>
      <c r="CD65" s="335"/>
      <c r="CE65" s="326"/>
      <c r="CF65" s="320"/>
      <c r="CG65" s="320"/>
      <c r="CH65" s="320"/>
      <c r="CI65" s="320"/>
      <c r="CJ65" s="320"/>
      <c r="CK65" s="320"/>
      <c r="CL65" s="322"/>
      <c r="CM65" s="336">
        <v>0</v>
      </c>
      <c r="CN65" s="334"/>
      <c r="CO65" s="334"/>
      <c r="CP65" s="334"/>
      <c r="CQ65" s="334"/>
      <c r="CR65" s="334"/>
      <c r="CS65" s="334"/>
      <c r="CT65" s="335"/>
      <c r="CU65" s="326"/>
      <c r="CV65" s="320"/>
      <c r="CW65" s="320"/>
      <c r="CX65" s="320"/>
      <c r="CY65" s="320"/>
      <c r="CZ65" s="320"/>
      <c r="DA65" s="320"/>
      <c r="DB65" s="322"/>
      <c r="DC65" s="336">
        <v>0</v>
      </c>
      <c r="DD65" s="334"/>
      <c r="DE65" s="334"/>
      <c r="DF65" s="334"/>
      <c r="DG65" s="334"/>
      <c r="DH65" s="334"/>
      <c r="DI65" s="334"/>
      <c r="DJ65" s="335"/>
      <c r="DK65" s="326"/>
      <c r="DL65" s="320"/>
      <c r="DM65" s="320"/>
      <c r="DN65" s="320"/>
      <c r="DO65" s="320"/>
      <c r="DP65" s="320"/>
      <c r="DQ65" s="320"/>
      <c r="DR65" s="320"/>
      <c r="DS65" s="327">
        <f t="shared" si="7"/>
        <v>0</v>
      </c>
      <c r="DT65" s="328"/>
      <c r="DU65" s="328"/>
      <c r="DV65" s="328"/>
      <c r="DW65" s="328"/>
      <c r="DX65" s="328"/>
      <c r="DY65" s="328"/>
      <c r="DZ65" s="328"/>
      <c r="EA65" s="328"/>
      <c r="EB65" s="328"/>
      <c r="EC65" s="328"/>
      <c r="ED65" s="328"/>
      <c r="EE65" s="328"/>
      <c r="EF65" s="328"/>
      <c r="EG65" s="328"/>
      <c r="EH65" s="328"/>
      <c r="EI65" s="328"/>
      <c r="EJ65" s="329"/>
      <c r="EK65" s="319">
        <f t="shared" si="5"/>
        <v>0</v>
      </c>
      <c r="EL65" s="320"/>
      <c r="EM65" s="320"/>
      <c r="EN65" s="320"/>
      <c r="EO65" s="320"/>
      <c r="EP65" s="320"/>
      <c r="EQ65" s="320"/>
      <c r="ER65" s="320"/>
      <c r="ES65" s="322"/>
      <c r="ET65" s="326"/>
      <c r="EU65" s="320"/>
      <c r="EV65" s="320"/>
      <c r="EW65" s="320"/>
      <c r="EX65" s="320"/>
      <c r="EY65" s="320"/>
      <c r="EZ65" s="320"/>
      <c r="FA65" s="320"/>
      <c r="FB65" s="321"/>
      <c r="FC65" s="319">
        <f t="shared" si="6"/>
        <v>0</v>
      </c>
      <c r="FD65" s="320"/>
      <c r="FE65" s="320"/>
      <c r="FF65" s="320"/>
      <c r="FG65" s="320"/>
      <c r="FH65" s="320"/>
      <c r="FI65" s="320"/>
      <c r="FJ65" s="320"/>
      <c r="FK65" s="320"/>
      <c r="FL65" s="320"/>
      <c r="FM65" s="321"/>
      <c r="FN65" s="320" t="s">
        <v>144</v>
      </c>
      <c r="FO65" s="320"/>
      <c r="FP65" s="320"/>
      <c r="FQ65" s="320"/>
      <c r="FR65" s="320"/>
      <c r="FS65" s="320"/>
      <c r="FT65" s="320"/>
      <c r="FU65" s="320"/>
      <c r="FV65" s="320"/>
      <c r="FW65" s="322"/>
      <c r="FX65" s="330" t="s">
        <v>144</v>
      </c>
      <c r="FY65" s="331"/>
      <c r="FZ65" s="331"/>
      <c r="GA65" s="331"/>
      <c r="GB65" s="331"/>
      <c r="GC65" s="332"/>
      <c r="GD65" s="326" t="s">
        <v>144</v>
      </c>
      <c r="GE65" s="320"/>
      <c r="GF65" s="320"/>
      <c r="GG65" s="320"/>
      <c r="GH65" s="320"/>
      <c r="GI65" s="320"/>
      <c r="GJ65" s="320"/>
      <c r="GK65" s="320"/>
      <c r="GL65" s="320"/>
      <c r="GM65" s="320"/>
      <c r="GN65" s="320"/>
      <c r="GO65" s="322"/>
      <c r="GP65" s="326" t="s">
        <v>144</v>
      </c>
      <c r="GQ65" s="320"/>
      <c r="GR65" s="320"/>
      <c r="GS65" s="320"/>
      <c r="GT65" s="320"/>
      <c r="GU65" s="320"/>
      <c r="GV65" s="320"/>
      <c r="GW65" s="320"/>
      <c r="GX65" s="320"/>
      <c r="GY65" s="320"/>
      <c r="GZ65" s="320"/>
      <c r="HA65" s="322"/>
      <c r="HB65" s="406" t="s">
        <v>399</v>
      </c>
      <c r="HC65" s="407"/>
      <c r="HD65" s="407"/>
      <c r="HE65" s="407"/>
      <c r="HF65" s="407"/>
      <c r="HG65" s="407"/>
      <c r="HH65" s="407"/>
      <c r="HI65" s="407"/>
      <c r="HJ65" s="407"/>
      <c r="HK65" s="407"/>
      <c r="HL65" s="407"/>
      <c r="HM65" s="407"/>
      <c r="HN65" s="407"/>
      <c r="HO65" s="407"/>
      <c r="HP65" s="407"/>
      <c r="HQ65" s="407"/>
      <c r="HR65" s="407"/>
      <c r="HS65" s="407"/>
      <c r="HT65" s="407"/>
      <c r="HU65" s="407"/>
      <c r="HV65" s="407"/>
      <c r="HW65" s="407"/>
      <c r="HX65" s="408"/>
    </row>
    <row r="66" spans="1:232" s="11" customFormat="1" ht="30" customHeight="1">
      <c r="A66" s="91" t="s">
        <v>254</v>
      </c>
      <c r="B66" s="519" t="s">
        <v>255</v>
      </c>
      <c r="C66" s="520"/>
      <c r="D66" s="520"/>
      <c r="E66" s="520"/>
      <c r="F66" s="520"/>
      <c r="G66" s="520"/>
      <c r="H66" s="520"/>
      <c r="I66" s="520"/>
      <c r="J66" s="520"/>
      <c r="K66" s="520"/>
      <c r="L66" s="520"/>
      <c r="M66" s="520"/>
      <c r="N66" s="520"/>
      <c r="O66" s="520"/>
      <c r="P66" s="520"/>
      <c r="Q66" s="520"/>
      <c r="R66" s="520"/>
      <c r="S66" s="520"/>
      <c r="T66" s="520"/>
      <c r="U66" s="520"/>
      <c r="V66" s="520"/>
      <c r="W66" s="520"/>
      <c r="X66" s="520"/>
      <c r="Y66" s="520"/>
      <c r="Z66" s="520"/>
      <c r="AA66" s="520"/>
      <c r="AB66" s="520"/>
      <c r="AC66" s="520"/>
      <c r="AD66" s="520"/>
      <c r="AE66" s="520"/>
      <c r="AF66" s="319">
        <v>0.281</v>
      </c>
      <c r="AG66" s="320"/>
      <c r="AH66" s="320"/>
      <c r="AI66" s="320"/>
      <c r="AJ66" s="320"/>
      <c r="AK66" s="320"/>
      <c r="AL66" s="320"/>
      <c r="AM66" s="320"/>
      <c r="AN66" s="320"/>
      <c r="AO66" s="320"/>
      <c r="AP66" s="321"/>
      <c r="AQ66" s="337"/>
      <c r="AR66" s="324"/>
      <c r="AS66" s="324"/>
      <c r="AT66" s="324"/>
      <c r="AU66" s="324"/>
      <c r="AV66" s="324"/>
      <c r="AW66" s="324"/>
      <c r="AX66" s="325"/>
      <c r="AY66" s="326">
        <f t="shared" si="4"/>
        <v>0</v>
      </c>
      <c r="AZ66" s="320"/>
      <c r="BA66" s="320"/>
      <c r="BB66" s="320"/>
      <c r="BC66" s="320"/>
      <c r="BD66" s="320"/>
      <c r="BE66" s="320"/>
      <c r="BF66" s="322"/>
      <c r="BG66" s="323"/>
      <c r="BH66" s="324"/>
      <c r="BI66" s="324"/>
      <c r="BJ66" s="324"/>
      <c r="BK66" s="324"/>
      <c r="BL66" s="324"/>
      <c r="BM66" s="324"/>
      <c r="BN66" s="325"/>
      <c r="BO66" s="326"/>
      <c r="BP66" s="320"/>
      <c r="BQ66" s="320"/>
      <c r="BR66" s="320"/>
      <c r="BS66" s="320"/>
      <c r="BT66" s="320"/>
      <c r="BU66" s="320"/>
      <c r="BV66" s="322"/>
      <c r="BW66" s="336">
        <v>0</v>
      </c>
      <c r="BX66" s="334"/>
      <c r="BY66" s="334"/>
      <c r="BZ66" s="334"/>
      <c r="CA66" s="334"/>
      <c r="CB66" s="334"/>
      <c r="CC66" s="334"/>
      <c r="CD66" s="335"/>
      <c r="CE66" s="326"/>
      <c r="CF66" s="320"/>
      <c r="CG66" s="320"/>
      <c r="CH66" s="320"/>
      <c r="CI66" s="320"/>
      <c r="CJ66" s="320"/>
      <c r="CK66" s="320"/>
      <c r="CL66" s="322"/>
      <c r="CM66" s="336">
        <v>0</v>
      </c>
      <c r="CN66" s="334"/>
      <c r="CO66" s="334"/>
      <c r="CP66" s="334"/>
      <c r="CQ66" s="334"/>
      <c r="CR66" s="334"/>
      <c r="CS66" s="334"/>
      <c r="CT66" s="335"/>
      <c r="CU66" s="326"/>
      <c r="CV66" s="320"/>
      <c r="CW66" s="320"/>
      <c r="CX66" s="320"/>
      <c r="CY66" s="320"/>
      <c r="CZ66" s="320"/>
      <c r="DA66" s="320"/>
      <c r="DB66" s="322"/>
      <c r="DC66" s="336">
        <v>0</v>
      </c>
      <c r="DD66" s="334"/>
      <c r="DE66" s="334"/>
      <c r="DF66" s="334"/>
      <c r="DG66" s="334"/>
      <c r="DH66" s="334"/>
      <c r="DI66" s="334"/>
      <c r="DJ66" s="335"/>
      <c r="DK66" s="326"/>
      <c r="DL66" s="320"/>
      <c r="DM66" s="320"/>
      <c r="DN66" s="320"/>
      <c r="DO66" s="320"/>
      <c r="DP66" s="320"/>
      <c r="DQ66" s="320"/>
      <c r="DR66" s="320"/>
      <c r="DS66" s="327">
        <f t="shared" si="7"/>
        <v>0</v>
      </c>
      <c r="DT66" s="328"/>
      <c r="DU66" s="328"/>
      <c r="DV66" s="328"/>
      <c r="DW66" s="328"/>
      <c r="DX66" s="328"/>
      <c r="DY66" s="328"/>
      <c r="DZ66" s="328"/>
      <c r="EA66" s="328"/>
      <c r="EB66" s="328"/>
      <c r="EC66" s="328"/>
      <c r="ED66" s="328"/>
      <c r="EE66" s="328"/>
      <c r="EF66" s="328"/>
      <c r="EG66" s="328"/>
      <c r="EH66" s="328"/>
      <c r="EI66" s="328"/>
      <c r="EJ66" s="329"/>
      <c r="EK66" s="319">
        <f t="shared" si="5"/>
        <v>0</v>
      </c>
      <c r="EL66" s="320"/>
      <c r="EM66" s="320"/>
      <c r="EN66" s="320"/>
      <c r="EO66" s="320"/>
      <c r="EP66" s="320"/>
      <c r="EQ66" s="320"/>
      <c r="ER66" s="320"/>
      <c r="ES66" s="322"/>
      <c r="ET66" s="326"/>
      <c r="EU66" s="320"/>
      <c r="EV66" s="320"/>
      <c r="EW66" s="320"/>
      <c r="EX66" s="320"/>
      <c r="EY66" s="320"/>
      <c r="EZ66" s="320"/>
      <c r="FA66" s="320"/>
      <c r="FB66" s="321"/>
      <c r="FC66" s="337">
        <f t="shared" si="6"/>
        <v>0</v>
      </c>
      <c r="FD66" s="320"/>
      <c r="FE66" s="320"/>
      <c r="FF66" s="320"/>
      <c r="FG66" s="320"/>
      <c r="FH66" s="320"/>
      <c r="FI66" s="320"/>
      <c r="FJ66" s="320"/>
      <c r="FK66" s="320"/>
      <c r="FL66" s="320"/>
      <c r="FM66" s="321"/>
      <c r="FN66" s="320" t="s">
        <v>144</v>
      </c>
      <c r="FO66" s="320"/>
      <c r="FP66" s="320"/>
      <c r="FQ66" s="320"/>
      <c r="FR66" s="320"/>
      <c r="FS66" s="320"/>
      <c r="FT66" s="320"/>
      <c r="FU66" s="320"/>
      <c r="FV66" s="320"/>
      <c r="FW66" s="322"/>
      <c r="FX66" s="330" t="s">
        <v>144</v>
      </c>
      <c r="FY66" s="331"/>
      <c r="FZ66" s="331"/>
      <c r="GA66" s="331"/>
      <c r="GB66" s="331"/>
      <c r="GC66" s="332"/>
      <c r="GD66" s="326" t="s">
        <v>144</v>
      </c>
      <c r="GE66" s="320"/>
      <c r="GF66" s="320"/>
      <c r="GG66" s="320"/>
      <c r="GH66" s="320"/>
      <c r="GI66" s="320"/>
      <c r="GJ66" s="320"/>
      <c r="GK66" s="320"/>
      <c r="GL66" s="320"/>
      <c r="GM66" s="320"/>
      <c r="GN66" s="320"/>
      <c r="GO66" s="322"/>
      <c r="GP66" s="326" t="s">
        <v>144</v>
      </c>
      <c r="GQ66" s="320"/>
      <c r="GR66" s="320"/>
      <c r="GS66" s="320"/>
      <c r="GT66" s="320"/>
      <c r="GU66" s="320"/>
      <c r="GV66" s="320"/>
      <c r="GW66" s="320"/>
      <c r="GX66" s="320"/>
      <c r="GY66" s="320"/>
      <c r="GZ66" s="320"/>
      <c r="HA66" s="322"/>
      <c r="HB66" s="406" t="s">
        <v>399</v>
      </c>
      <c r="HC66" s="407"/>
      <c r="HD66" s="407"/>
      <c r="HE66" s="407"/>
      <c r="HF66" s="407"/>
      <c r="HG66" s="407"/>
      <c r="HH66" s="407"/>
      <c r="HI66" s="407"/>
      <c r="HJ66" s="407"/>
      <c r="HK66" s="407"/>
      <c r="HL66" s="407"/>
      <c r="HM66" s="407"/>
      <c r="HN66" s="407"/>
      <c r="HO66" s="407"/>
      <c r="HP66" s="407"/>
      <c r="HQ66" s="407"/>
      <c r="HR66" s="407"/>
      <c r="HS66" s="407"/>
      <c r="HT66" s="407"/>
      <c r="HU66" s="407"/>
      <c r="HV66" s="407"/>
      <c r="HW66" s="407"/>
      <c r="HX66" s="408"/>
    </row>
    <row r="67" spans="1:232" s="11" customFormat="1" ht="30" customHeight="1">
      <c r="A67" s="91" t="s">
        <v>256</v>
      </c>
      <c r="B67" s="519" t="s">
        <v>257</v>
      </c>
      <c r="C67" s="520"/>
      <c r="D67" s="520"/>
      <c r="E67" s="520"/>
      <c r="F67" s="520"/>
      <c r="G67" s="520"/>
      <c r="H67" s="520"/>
      <c r="I67" s="520"/>
      <c r="J67" s="520"/>
      <c r="K67" s="520"/>
      <c r="L67" s="520"/>
      <c r="M67" s="520"/>
      <c r="N67" s="520"/>
      <c r="O67" s="520"/>
      <c r="P67" s="520"/>
      <c r="Q67" s="520"/>
      <c r="R67" s="520"/>
      <c r="S67" s="520"/>
      <c r="T67" s="520"/>
      <c r="U67" s="520"/>
      <c r="V67" s="520"/>
      <c r="W67" s="520"/>
      <c r="X67" s="520"/>
      <c r="Y67" s="520"/>
      <c r="Z67" s="520"/>
      <c r="AA67" s="520"/>
      <c r="AB67" s="520"/>
      <c r="AC67" s="520"/>
      <c r="AD67" s="520"/>
      <c r="AE67" s="520"/>
      <c r="AF67" s="319">
        <v>0.187</v>
      </c>
      <c r="AG67" s="320"/>
      <c r="AH67" s="320"/>
      <c r="AI67" s="320"/>
      <c r="AJ67" s="320"/>
      <c r="AK67" s="320"/>
      <c r="AL67" s="320"/>
      <c r="AM67" s="320"/>
      <c r="AN67" s="320"/>
      <c r="AO67" s="320"/>
      <c r="AP67" s="321"/>
      <c r="AQ67" s="319"/>
      <c r="AR67" s="320"/>
      <c r="AS67" s="320"/>
      <c r="AT67" s="320"/>
      <c r="AU67" s="320"/>
      <c r="AV67" s="320"/>
      <c r="AW67" s="320"/>
      <c r="AX67" s="322"/>
      <c r="AY67" s="326">
        <f t="shared" si="4"/>
        <v>0</v>
      </c>
      <c r="AZ67" s="320"/>
      <c r="BA67" s="320"/>
      <c r="BB67" s="320"/>
      <c r="BC67" s="320"/>
      <c r="BD67" s="320"/>
      <c r="BE67" s="320"/>
      <c r="BF67" s="322"/>
      <c r="BG67" s="326"/>
      <c r="BH67" s="320"/>
      <c r="BI67" s="320"/>
      <c r="BJ67" s="320"/>
      <c r="BK67" s="320"/>
      <c r="BL67" s="320"/>
      <c r="BM67" s="320"/>
      <c r="BN67" s="322"/>
      <c r="BO67" s="326"/>
      <c r="BP67" s="320"/>
      <c r="BQ67" s="320"/>
      <c r="BR67" s="320"/>
      <c r="BS67" s="320"/>
      <c r="BT67" s="320"/>
      <c r="BU67" s="320"/>
      <c r="BV67" s="322"/>
      <c r="BW67" s="336">
        <v>0</v>
      </c>
      <c r="BX67" s="334"/>
      <c r="BY67" s="334"/>
      <c r="BZ67" s="334"/>
      <c r="CA67" s="334"/>
      <c r="CB67" s="334"/>
      <c r="CC67" s="334"/>
      <c r="CD67" s="335"/>
      <c r="CE67" s="326"/>
      <c r="CF67" s="320"/>
      <c r="CG67" s="320"/>
      <c r="CH67" s="320"/>
      <c r="CI67" s="320"/>
      <c r="CJ67" s="320"/>
      <c r="CK67" s="320"/>
      <c r="CL67" s="322"/>
      <c r="CM67" s="336">
        <v>0</v>
      </c>
      <c r="CN67" s="334"/>
      <c r="CO67" s="334"/>
      <c r="CP67" s="334"/>
      <c r="CQ67" s="334"/>
      <c r="CR67" s="334"/>
      <c r="CS67" s="334"/>
      <c r="CT67" s="335"/>
      <c r="CU67" s="326"/>
      <c r="CV67" s="320"/>
      <c r="CW67" s="320"/>
      <c r="CX67" s="320"/>
      <c r="CY67" s="320"/>
      <c r="CZ67" s="320"/>
      <c r="DA67" s="320"/>
      <c r="DB67" s="322"/>
      <c r="DC67" s="336">
        <v>0</v>
      </c>
      <c r="DD67" s="334"/>
      <c r="DE67" s="334"/>
      <c r="DF67" s="334"/>
      <c r="DG67" s="334"/>
      <c r="DH67" s="334"/>
      <c r="DI67" s="334"/>
      <c r="DJ67" s="335"/>
      <c r="DK67" s="326"/>
      <c r="DL67" s="320"/>
      <c r="DM67" s="320"/>
      <c r="DN67" s="320"/>
      <c r="DO67" s="320"/>
      <c r="DP67" s="320"/>
      <c r="DQ67" s="320"/>
      <c r="DR67" s="320"/>
      <c r="DS67" s="327">
        <f t="shared" si="7"/>
        <v>0</v>
      </c>
      <c r="DT67" s="328"/>
      <c r="DU67" s="328"/>
      <c r="DV67" s="328"/>
      <c r="DW67" s="328"/>
      <c r="DX67" s="328"/>
      <c r="DY67" s="328"/>
      <c r="DZ67" s="328"/>
      <c r="EA67" s="328"/>
      <c r="EB67" s="328"/>
      <c r="EC67" s="328"/>
      <c r="ED67" s="328"/>
      <c r="EE67" s="328"/>
      <c r="EF67" s="328"/>
      <c r="EG67" s="328"/>
      <c r="EH67" s="328"/>
      <c r="EI67" s="328"/>
      <c r="EJ67" s="329"/>
      <c r="EK67" s="319">
        <f t="shared" si="5"/>
        <v>0</v>
      </c>
      <c r="EL67" s="320"/>
      <c r="EM67" s="320"/>
      <c r="EN67" s="320"/>
      <c r="EO67" s="320"/>
      <c r="EP67" s="320"/>
      <c r="EQ67" s="320"/>
      <c r="ER67" s="320"/>
      <c r="ES67" s="322"/>
      <c r="ET67" s="326"/>
      <c r="EU67" s="320"/>
      <c r="EV67" s="320"/>
      <c r="EW67" s="320"/>
      <c r="EX67" s="320"/>
      <c r="EY67" s="320"/>
      <c r="EZ67" s="320"/>
      <c r="FA67" s="320"/>
      <c r="FB67" s="321"/>
      <c r="FC67" s="319">
        <f t="shared" si="6"/>
        <v>0</v>
      </c>
      <c r="FD67" s="320"/>
      <c r="FE67" s="320"/>
      <c r="FF67" s="320"/>
      <c r="FG67" s="320"/>
      <c r="FH67" s="320"/>
      <c r="FI67" s="320"/>
      <c r="FJ67" s="320"/>
      <c r="FK67" s="320"/>
      <c r="FL67" s="320"/>
      <c r="FM67" s="321"/>
      <c r="FN67" s="320" t="s">
        <v>144</v>
      </c>
      <c r="FO67" s="320"/>
      <c r="FP67" s="320"/>
      <c r="FQ67" s="320"/>
      <c r="FR67" s="320"/>
      <c r="FS67" s="320"/>
      <c r="FT67" s="320"/>
      <c r="FU67" s="320"/>
      <c r="FV67" s="320"/>
      <c r="FW67" s="322"/>
      <c r="FX67" s="330" t="s">
        <v>144</v>
      </c>
      <c r="FY67" s="331"/>
      <c r="FZ67" s="331"/>
      <c r="GA67" s="331"/>
      <c r="GB67" s="331"/>
      <c r="GC67" s="332"/>
      <c r="GD67" s="326" t="s">
        <v>144</v>
      </c>
      <c r="GE67" s="320"/>
      <c r="GF67" s="320"/>
      <c r="GG67" s="320"/>
      <c r="GH67" s="320"/>
      <c r="GI67" s="320"/>
      <c r="GJ67" s="320"/>
      <c r="GK67" s="320"/>
      <c r="GL67" s="320"/>
      <c r="GM67" s="320"/>
      <c r="GN67" s="320"/>
      <c r="GO67" s="322"/>
      <c r="GP67" s="326" t="s">
        <v>144</v>
      </c>
      <c r="GQ67" s="320"/>
      <c r="GR67" s="320"/>
      <c r="GS67" s="320"/>
      <c r="GT67" s="320"/>
      <c r="GU67" s="320"/>
      <c r="GV67" s="320"/>
      <c r="GW67" s="320"/>
      <c r="GX67" s="320"/>
      <c r="GY67" s="320"/>
      <c r="GZ67" s="320"/>
      <c r="HA67" s="322"/>
      <c r="HB67" s="406" t="s">
        <v>399</v>
      </c>
      <c r="HC67" s="407"/>
      <c r="HD67" s="407"/>
      <c r="HE67" s="407"/>
      <c r="HF67" s="407"/>
      <c r="HG67" s="407"/>
      <c r="HH67" s="407"/>
      <c r="HI67" s="407"/>
      <c r="HJ67" s="407"/>
      <c r="HK67" s="407"/>
      <c r="HL67" s="407"/>
      <c r="HM67" s="407"/>
      <c r="HN67" s="407"/>
      <c r="HO67" s="407"/>
      <c r="HP67" s="407"/>
      <c r="HQ67" s="407"/>
      <c r="HR67" s="407"/>
      <c r="HS67" s="407"/>
      <c r="HT67" s="407"/>
      <c r="HU67" s="407"/>
      <c r="HV67" s="407"/>
      <c r="HW67" s="407"/>
      <c r="HX67" s="408"/>
    </row>
    <row r="68" spans="1:232" s="11" customFormat="1" ht="30" customHeight="1">
      <c r="A68" s="91" t="s">
        <v>258</v>
      </c>
      <c r="B68" s="519" t="s">
        <v>259</v>
      </c>
      <c r="C68" s="520"/>
      <c r="D68" s="520"/>
      <c r="E68" s="520"/>
      <c r="F68" s="520"/>
      <c r="G68" s="520"/>
      <c r="H68" s="520"/>
      <c r="I68" s="520"/>
      <c r="J68" s="520"/>
      <c r="K68" s="520"/>
      <c r="L68" s="520"/>
      <c r="M68" s="520"/>
      <c r="N68" s="520"/>
      <c r="O68" s="520"/>
      <c r="P68" s="520"/>
      <c r="Q68" s="520"/>
      <c r="R68" s="520"/>
      <c r="S68" s="520"/>
      <c r="T68" s="520"/>
      <c r="U68" s="520"/>
      <c r="V68" s="520"/>
      <c r="W68" s="520"/>
      <c r="X68" s="520"/>
      <c r="Y68" s="520"/>
      <c r="Z68" s="520"/>
      <c r="AA68" s="520"/>
      <c r="AB68" s="520"/>
      <c r="AC68" s="520"/>
      <c r="AD68" s="520"/>
      <c r="AE68" s="520"/>
      <c r="AF68" s="319"/>
      <c r="AG68" s="320"/>
      <c r="AH68" s="320"/>
      <c r="AI68" s="320"/>
      <c r="AJ68" s="320"/>
      <c r="AK68" s="320"/>
      <c r="AL68" s="320"/>
      <c r="AM68" s="320"/>
      <c r="AN68" s="320"/>
      <c r="AO68" s="320"/>
      <c r="AP68" s="321"/>
      <c r="AQ68" s="319">
        <v>0.334</v>
      </c>
      <c r="AR68" s="320"/>
      <c r="AS68" s="320"/>
      <c r="AT68" s="320"/>
      <c r="AU68" s="320"/>
      <c r="AV68" s="320"/>
      <c r="AW68" s="320"/>
      <c r="AX68" s="322"/>
      <c r="AY68" s="326">
        <f t="shared" si="4"/>
        <v>0</v>
      </c>
      <c r="AZ68" s="320"/>
      <c r="BA68" s="320"/>
      <c r="BB68" s="320"/>
      <c r="BC68" s="320"/>
      <c r="BD68" s="320"/>
      <c r="BE68" s="320"/>
      <c r="BF68" s="322"/>
      <c r="BG68" s="326"/>
      <c r="BH68" s="320"/>
      <c r="BI68" s="320"/>
      <c r="BJ68" s="320"/>
      <c r="BK68" s="320"/>
      <c r="BL68" s="320"/>
      <c r="BM68" s="320"/>
      <c r="BN68" s="322"/>
      <c r="BO68" s="326"/>
      <c r="BP68" s="320"/>
      <c r="BQ68" s="320"/>
      <c r="BR68" s="320"/>
      <c r="BS68" s="320"/>
      <c r="BT68" s="320"/>
      <c r="BU68" s="320"/>
      <c r="BV68" s="322"/>
      <c r="BW68" s="336">
        <v>0</v>
      </c>
      <c r="BX68" s="334"/>
      <c r="BY68" s="334"/>
      <c r="BZ68" s="334"/>
      <c r="CA68" s="334"/>
      <c r="CB68" s="334"/>
      <c r="CC68" s="334"/>
      <c r="CD68" s="335"/>
      <c r="CE68" s="326"/>
      <c r="CF68" s="320"/>
      <c r="CG68" s="320"/>
      <c r="CH68" s="320"/>
      <c r="CI68" s="320"/>
      <c r="CJ68" s="320"/>
      <c r="CK68" s="320"/>
      <c r="CL68" s="322"/>
      <c r="CM68" s="336">
        <v>0</v>
      </c>
      <c r="CN68" s="334"/>
      <c r="CO68" s="334"/>
      <c r="CP68" s="334"/>
      <c r="CQ68" s="334"/>
      <c r="CR68" s="334"/>
      <c r="CS68" s="334"/>
      <c r="CT68" s="335"/>
      <c r="CU68" s="326"/>
      <c r="CV68" s="320"/>
      <c r="CW68" s="320"/>
      <c r="CX68" s="320"/>
      <c r="CY68" s="320"/>
      <c r="CZ68" s="320"/>
      <c r="DA68" s="320"/>
      <c r="DB68" s="322"/>
      <c r="DC68" s="323">
        <v>0.334</v>
      </c>
      <c r="DD68" s="324"/>
      <c r="DE68" s="324"/>
      <c r="DF68" s="324"/>
      <c r="DG68" s="324"/>
      <c r="DH68" s="324"/>
      <c r="DI68" s="324"/>
      <c r="DJ68" s="325"/>
      <c r="DK68" s="326"/>
      <c r="DL68" s="320"/>
      <c r="DM68" s="320"/>
      <c r="DN68" s="320"/>
      <c r="DO68" s="320"/>
      <c r="DP68" s="320"/>
      <c r="DQ68" s="320"/>
      <c r="DR68" s="320"/>
      <c r="DS68" s="327">
        <f t="shared" si="7"/>
        <v>0</v>
      </c>
      <c r="DT68" s="328"/>
      <c r="DU68" s="328"/>
      <c r="DV68" s="328"/>
      <c r="DW68" s="328"/>
      <c r="DX68" s="328"/>
      <c r="DY68" s="328"/>
      <c r="DZ68" s="328"/>
      <c r="EA68" s="328"/>
      <c r="EB68" s="328"/>
      <c r="EC68" s="328"/>
      <c r="ED68" s="328"/>
      <c r="EE68" s="328"/>
      <c r="EF68" s="328"/>
      <c r="EG68" s="328"/>
      <c r="EH68" s="328"/>
      <c r="EI68" s="328"/>
      <c r="EJ68" s="329"/>
      <c r="EK68" s="319">
        <f t="shared" si="5"/>
        <v>0</v>
      </c>
      <c r="EL68" s="320"/>
      <c r="EM68" s="320"/>
      <c r="EN68" s="320"/>
      <c r="EO68" s="320"/>
      <c r="EP68" s="320"/>
      <c r="EQ68" s="320"/>
      <c r="ER68" s="320"/>
      <c r="ES68" s="322"/>
      <c r="ET68" s="326"/>
      <c r="EU68" s="320"/>
      <c r="EV68" s="320"/>
      <c r="EW68" s="320"/>
      <c r="EX68" s="320"/>
      <c r="EY68" s="320"/>
      <c r="EZ68" s="320"/>
      <c r="FA68" s="320"/>
      <c r="FB68" s="321"/>
      <c r="FC68" s="319">
        <f t="shared" si="6"/>
        <v>0.334</v>
      </c>
      <c r="FD68" s="320"/>
      <c r="FE68" s="320"/>
      <c r="FF68" s="320"/>
      <c r="FG68" s="320"/>
      <c r="FH68" s="320"/>
      <c r="FI68" s="320"/>
      <c r="FJ68" s="320"/>
      <c r="FK68" s="320"/>
      <c r="FL68" s="320"/>
      <c r="FM68" s="321"/>
      <c r="FN68" s="320" t="s">
        <v>144</v>
      </c>
      <c r="FO68" s="320"/>
      <c r="FP68" s="320"/>
      <c r="FQ68" s="320"/>
      <c r="FR68" s="320"/>
      <c r="FS68" s="320"/>
      <c r="FT68" s="320"/>
      <c r="FU68" s="320"/>
      <c r="FV68" s="320"/>
      <c r="FW68" s="322"/>
      <c r="FX68" s="330" t="s">
        <v>144</v>
      </c>
      <c r="FY68" s="331"/>
      <c r="FZ68" s="331"/>
      <c r="GA68" s="331"/>
      <c r="GB68" s="331"/>
      <c r="GC68" s="332"/>
      <c r="GD68" s="326" t="s">
        <v>144</v>
      </c>
      <c r="GE68" s="320"/>
      <c r="GF68" s="320"/>
      <c r="GG68" s="320"/>
      <c r="GH68" s="320"/>
      <c r="GI68" s="320"/>
      <c r="GJ68" s="320"/>
      <c r="GK68" s="320"/>
      <c r="GL68" s="320"/>
      <c r="GM68" s="320"/>
      <c r="GN68" s="320"/>
      <c r="GO68" s="322"/>
      <c r="GP68" s="326" t="s">
        <v>144</v>
      </c>
      <c r="GQ68" s="320"/>
      <c r="GR68" s="320"/>
      <c r="GS68" s="320"/>
      <c r="GT68" s="320"/>
      <c r="GU68" s="320"/>
      <c r="GV68" s="320"/>
      <c r="GW68" s="320"/>
      <c r="GX68" s="320"/>
      <c r="GY68" s="320"/>
      <c r="GZ68" s="320"/>
      <c r="HA68" s="322"/>
      <c r="HB68" s="406" t="s">
        <v>399</v>
      </c>
      <c r="HC68" s="407"/>
      <c r="HD68" s="407"/>
      <c r="HE68" s="407"/>
      <c r="HF68" s="407"/>
      <c r="HG68" s="407"/>
      <c r="HH68" s="407"/>
      <c r="HI68" s="407"/>
      <c r="HJ68" s="407"/>
      <c r="HK68" s="407"/>
      <c r="HL68" s="407"/>
      <c r="HM68" s="407"/>
      <c r="HN68" s="407"/>
      <c r="HO68" s="407"/>
      <c r="HP68" s="407"/>
      <c r="HQ68" s="407"/>
      <c r="HR68" s="407"/>
      <c r="HS68" s="407"/>
      <c r="HT68" s="407"/>
      <c r="HU68" s="407"/>
      <c r="HV68" s="407"/>
      <c r="HW68" s="407"/>
      <c r="HX68" s="408"/>
    </row>
    <row r="69" spans="1:232" s="11" customFormat="1" ht="30" customHeight="1">
      <c r="A69" s="91" t="s">
        <v>260</v>
      </c>
      <c r="B69" s="519" t="s">
        <v>261</v>
      </c>
      <c r="C69" s="520"/>
      <c r="D69" s="520"/>
      <c r="E69" s="520"/>
      <c r="F69" s="520"/>
      <c r="G69" s="520"/>
      <c r="H69" s="520"/>
      <c r="I69" s="520"/>
      <c r="J69" s="520"/>
      <c r="K69" s="520"/>
      <c r="L69" s="520"/>
      <c r="M69" s="520"/>
      <c r="N69" s="520"/>
      <c r="O69" s="520"/>
      <c r="P69" s="520"/>
      <c r="Q69" s="520"/>
      <c r="R69" s="520"/>
      <c r="S69" s="520"/>
      <c r="T69" s="520"/>
      <c r="U69" s="520"/>
      <c r="V69" s="520"/>
      <c r="W69" s="520"/>
      <c r="X69" s="520"/>
      <c r="Y69" s="520"/>
      <c r="Z69" s="520"/>
      <c r="AA69" s="520"/>
      <c r="AB69" s="520"/>
      <c r="AC69" s="520"/>
      <c r="AD69" s="520"/>
      <c r="AE69" s="520"/>
      <c r="AF69" s="319"/>
      <c r="AG69" s="320"/>
      <c r="AH69" s="320"/>
      <c r="AI69" s="320"/>
      <c r="AJ69" s="320"/>
      <c r="AK69" s="320"/>
      <c r="AL69" s="320"/>
      <c r="AM69" s="320"/>
      <c r="AN69" s="320"/>
      <c r="AO69" s="320"/>
      <c r="AP69" s="321"/>
      <c r="AQ69" s="319">
        <v>0.111</v>
      </c>
      <c r="AR69" s="320"/>
      <c r="AS69" s="320"/>
      <c r="AT69" s="320"/>
      <c r="AU69" s="320"/>
      <c r="AV69" s="320"/>
      <c r="AW69" s="320"/>
      <c r="AX69" s="322"/>
      <c r="AY69" s="326">
        <f t="shared" si="4"/>
        <v>0</v>
      </c>
      <c r="AZ69" s="320"/>
      <c r="BA69" s="320"/>
      <c r="BB69" s="320"/>
      <c r="BC69" s="320"/>
      <c r="BD69" s="320"/>
      <c r="BE69" s="320"/>
      <c r="BF69" s="322"/>
      <c r="BG69" s="326"/>
      <c r="BH69" s="320"/>
      <c r="BI69" s="320"/>
      <c r="BJ69" s="320"/>
      <c r="BK69" s="320"/>
      <c r="BL69" s="320"/>
      <c r="BM69" s="320"/>
      <c r="BN69" s="322"/>
      <c r="BO69" s="326"/>
      <c r="BP69" s="320"/>
      <c r="BQ69" s="320"/>
      <c r="BR69" s="320"/>
      <c r="BS69" s="320"/>
      <c r="BT69" s="320"/>
      <c r="BU69" s="320"/>
      <c r="BV69" s="322"/>
      <c r="BW69" s="336">
        <v>0</v>
      </c>
      <c r="BX69" s="334"/>
      <c r="BY69" s="334"/>
      <c r="BZ69" s="334"/>
      <c r="CA69" s="334"/>
      <c r="CB69" s="334"/>
      <c r="CC69" s="334"/>
      <c r="CD69" s="335"/>
      <c r="CE69" s="326"/>
      <c r="CF69" s="320"/>
      <c r="CG69" s="320"/>
      <c r="CH69" s="320"/>
      <c r="CI69" s="320"/>
      <c r="CJ69" s="320"/>
      <c r="CK69" s="320"/>
      <c r="CL69" s="322"/>
      <c r="CM69" s="336">
        <v>0</v>
      </c>
      <c r="CN69" s="334"/>
      <c r="CO69" s="334"/>
      <c r="CP69" s="334"/>
      <c r="CQ69" s="334"/>
      <c r="CR69" s="334"/>
      <c r="CS69" s="334"/>
      <c r="CT69" s="335"/>
      <c r="CU69" s="326"/>
      <c r="CV69" s="320"/>
      <c r="CW69" s="320"/>
      <c r="CX69" s="320"/>
      <c r="CY69" s="320"/>
      <c r="CZ69" s="320"/>
      <c r="DA69" s="320"/>
      <c r="DB69" s="322"/>
      <c r="DC69" s="323">
        <v>0.111</v>
      </c>
      <c r="DD69" s="324"/>
      <c r="DE69" s="324"/>
      <c r="DF69" s="324"/>
      <c r="DG69" s="324"/>
      <c r="DH69" s="324"/>
      <c r="DI69" s="324"/>
      <c r="DJ69" s="325"/>
      <c r="DK69" s="326"/>
      <c r="DL69" s="320"/>
      <c r="DM69" s="320"/>
      <c r="DN69" s="320"/>
      <c r="DO69" s="320"/>
      <c r="DP69" s="320"/>
      <c r="DQ69" s="320"/>
      <c r="DR69" s="320"/>
      <c r="DS69" s="327">
        <f t="shared" si="7"/>
        <v>0</v>
      </c>
      <c r="DT69" s="328"/>
      <c r="DU69" s="328"/>
      <c r="DV69" s="328"/>
      <c r="DW69" s="328"/>
      <c r="DX69" s="328"/>
      <c r="DY69" s="328"/>
      <c r="DZ69" s="328"/>
      <c r="EA69" s="328"/>
      <c r="EB69" s="328"/>
      <c r="EC69" s="328"/>
      <c r="ED69" s="328"/>
      <c r="EE69" s="328"/>
      <c r="EF69" s="328"/>
      <c r="EG69" s="328"/>
      <c r="EH69" s="328"/>
      <c r="EI69" s="328"/>
      <c r="EJ69" s="329"/>
      <c r="EK69" s="319">
        <f t="shared" si="5"/>
        <v>0</v>
      </c>
      <c r="EL69" s="320"/>
      <c r="EM69" s="320"/>
      <c r="EN69" s="320"/>
      <c r="EO69" s="320"/>
      <c r="EP69" s="320"/>
      <c r="EQ69" s="320"/>
      <c r="ER69" s="320"/>
      <c r="ES69" s="322"/>
      <c r="ET69" s="326"/>
      <c r="EU69" s="320"/>
      <c r="EV69" s="320"/>
      <c r="EW69" s="320"/>
      <c r="EX69" s="320"/>
      <c r="EY69" s="320"/>
      <c r="EZ69" s="320"/>
      <c r="FA69" s="320"/>
      <c r="FB69" s="321"/>
      <c r="FC69" s="319">
        <f t="shared" si="6"/>
        <v>0.111</v>
      </c>
      <c r="FD69" s="320"/>
      <c r="FE69" s="320"/>
      <c r="FF69" s="320"/>
      <c r="FG69" s="320"/>
      <c r="FH69" s="320"/>
      <c r="FI69" s="320"/>
      <c r="FJ69" s="320"/>
      <c r="FK69" s="320"/>
      <c r="FL69" s="320"/>
      <c r="FM69" s="321"/>
      <c r="FN69" s="320" t="s">
        <v>144</v>
      </c>
      <c r="FO69" s="320"/>
      <c r="FP69" s="320"/>
      <c r="FQ69" s="320"/>
      <c r="FR69" s="320"/>
      <c r="FS69" s="320"/>
      <c r="FT69" s="320"/>
      <c r="FU69" s="320"/>
      <c r="FV69" s="320"/>
      <c r="FW69" s="322"/>
      <c r="FX69" s="330" t="s">
        <v>144</v>
      </c>
      <c r="FY69" s="331"/>
      <c r="FZ69" s="331"/>
      <c r="GA69" s="331"/>
      <c r="GB69" s="331"/>
      <c r="GC69" s="332"/>
      <c r="GD69" s="326" t="s">
        <v>144</v>
      </c>
      <c r="GE69" s="320"/>
      <c r="GF69" s="320"/>
      <c r="GG69" s="320"/>
      <c r="GH69" s="320"/>
      <c r="GI69" s="320"/>
      <c r="GJ69" s="320"/>
      <c r="GK69" s="320"/>
      <c r="GL69" s="320"/>
      <c r="GM69" s="320"/>
      <c r="GN69" s="320"/>
      <c r="GO69" s="322"/>
      <c r="GP69" s="326" t="s">
        <v>144</v>
      </c>
      <c r="GQ69" s="320"/>
      <c r="GR69" s="320"/>
      <c r="GS69" s="320"/>
      <c r="GT69" s="320"/>
      <c r="GU69" s="320"/>
      <c r="GV69" s="320"/>
      <c r="GW69" s="320"/>
      <c r="GX69" s="320"/>
      <c r="GY69" s="320"/>
      <c r="GZ69" s="320"/>
      <c r="HA69" s="322"/>
      <c r="HB69" s="406" t="s">
        <v>399</v>
      </c>
      <c r="HC69" s="407"/>
      <c r="HD69" s="407"/>
      <c r="HE69" s="407"/>
      <c r="HF69" s="407"/>
      <c r="HG69" s="407"/>
      <c r="HH69" s="407"/>
      <c r="HI69" s="407"/>
      <c r="HJ69" s="407"/>
      <c r="HK69" s="407"/>
      <c r="HL69" s="407"/>
      <c r="HM69" s="407"/>
      <c r="HN69" s="407"/>
      <c r="HO69" s="407"/>
      <c r="HP69" s="407"/>
      <c r="HQ69" s="407"/>
      <c r="HR69" s="407"/>
      <c r="HS69" s="407"/>
      <c r="HT69" s="407"/>
      <c r="HU69" s="407"/>
      <c r="HV69" s="407"/>
      <c r="HW69" s="407"/>
      <c r="HX69" s="408"/>
    </row>
    <row r="70" spans="1:232" s="11" customFormat="1" ht="30" customHeight="1">
      <c r="A70" s="91" t="s">
        <v>262</v>
      </c>
      <c r="B70" s="519" t="s">
        <v>263</v>
      </c>
      <c r="C70" s="520"/>
      <c r="D70" s="520"/>
      <c r="E70" s="520"/>
      <c r="F70" s="520"/>
      <c r="G70" s="520"/>
      <c r="H70" s="520"/>
      <c r="I70" s="520"/>
      <c r="J70" s="520"/>
      <c r="K70" s="520"/>
      <c r="L70" s="520"/>
      <c r="M70" s="520"/>
      <c r="N70" s="520"/>
      <c r="O70" s="520"/>
      <c r="P70" s="520"/>
      <c r="Q70" s="520"/>
      <c r="R70" s="520"/>
      <c r="S70" s="520"/>
      <c r="T70" s="520"/>
      <c r="U70" s="520"/>
      <c r="V70" s="520"/>
      <c r="W70" s="520"/>
      <c r="X70" s="520"/>
      <c r="Y70" s="520"/>
      <c r="Z70" s="520"/>
      <c r="AA70" s="520"/>
      <c r="AB70" s="520"/>
      <c r="AC70" s="520"/>
      <c r="AD70" s="520"/>
      <c r="AE70" s="520"/>
      <c r="AF70" s="319"/>
      <c r="AG70" s="320"/>
      <c r="AH70" s="320"/>
      <c r="AI70" s="320"/>
      <c r="AJ70" s="320"/>
      <c r="AK70" s="320"/>
      <c r="AL70" s="320"/>
      <c r="AM70" s="320"/>
      <c r="AN70" s="320"/>
      <c r="AO70" s="320"/>
      <c r="AP70" s="321"/>
      <c r="AQ70" s="319">
        <v>0.086</v>
      </c>
      <c r="AR70" s="320"/>
      <c r="AS70" s="320"/>
      <c r="AT70" s="320"/>
      <c r="AU70" s="320"/>
      <c r="AV70" s="320"/>
      <c r="AW70" s="320"/>
      <c r="AX70" s="322"/>
      <c r="AY70" s="326">
        <f t="shared" si="4"/>
        <v>0</v>
      </c>
      <c r="AZ70" s="320"/>
      <c r="BA70" s="320"/>
      <c r="BB70" s="320"/>
      <c r="BC70" s="320"/>
      <c r="BD70" s="320"/>
      <c r="BE70" s="320"/>
      <c r="BF70" s="322"/>
      <c r="BG70" s="326"/>
      <c r="BH70" s="320"/>
      <c r="BI70" s="320"/>
      <c r="BJ70" s="320"/>
      <c r="BK70" s="320"/>
      <c r="BL70" s="320"/>
      <c r="BM70" s="320"/>
      <c r="BN70" s="322"/>
      <c r="BO70" s="326"/>
      <c r="BP70" s="320"/>
      <c r="BQ70" s="320"/>
      <c r="BR70" s="320"/>
      <c r="BS70" s="320"/>
      <c r="BT70" s="320"/>
      <c r="BU70" s="320"/>
      <c r="BV70" s="322"/>
      <c r="BW70" s="336">
        <v>0</v>
      </c>
      <c r="BX70" s="334"/>
      <c r="BY70" s="334"/>
      <c r="BZ70" s="334"/>
      <c r="CA70" s="334"/>
      <c r="CB70" s="334"/>
      <c r="CC70" s="334"/>
      <c r="CD70" s="335"/>
      <c r="CE70" s="326"/>
      <c r="CF70" s="320"/>
      <c r="CG70" s="320"/>
      <c r="CH70" s="320"/>
      <c r="CI70" s="320"/>
      <c r="CJ70" s="320"/>
      <c r="CK70" s="320"/>
      <c r="CL70" s="322"/>
      <c r="CM70" s="336">
        <v>0</v>
      </c>
      <c r="CN70" s="334"/>
      <c r="CO70" s="334"/>
      <c r="CP70" s="334"/>
      <c r="CQ70" s="334"/>
      <c r="CR70" s="334"/>
      <c r="CS70" s="334"/>
      <c r="CT70" s="335"/>
      <c r="CU70" s="326"/>
      <c r="CV70" s="320"/>
      <c r="CW70" s="320"/>
      <c r="CX70" s="320"/>
      <c r="CY70" s="320"/>
      <c r="CZ70" s="320"/>
      <c r="DA70" s="320"/>
      <c r="DB70" s="322"/>
      <c r="DC70" s="323">
        <v>0.086</v>
      </c>
      <c r="DD70" s="324"/>
      <c r="DE70" s="324"/>
      <c r="DF70" s="324"/>
      <c r="DG70" s="324"/>
      <c r="DH70" s="324"/>
      <c r="DI70" s="324"/>
      <c r="DJ70" s="325"/>
      <c r="DK70" s="326"/>
      <c r="DL70" s="320"/>
      <c r="DM70" s="320"/>
      <c r="DN70" s="320"/>
      <c r="DO70" s="320"/>
      <c r="DP70" s="320"/>
      <c r="DQ70" s="320"/>
      <c r="DR70" s="320"/>
      <c r="DS70" s="327">
        <f t="shared" si="7"/>
        <v>0</v>
      </c>
      <c r="DT70" s="328"/>
      <c r="DU70" s="328"/>
      <c r="DV70" s="328"/>
      <c r="DW70" s="328"/>
      <c r="DX70" s="328"/>
      <c r="DY70" s="328"/>
      <c r="DZ70" s="328"/>
      <c r="EA70" s="328"/>
      <c r="EB70" s="328"/>
      <c r="EC70" s="328"/>
      <c r="ED70" s="328"/>
      <c r="EE70" s="328"/>
      <c r="EF70" s="328"/>
      <c r="EG70" s="328"/>
      <c r="EH70" s="328"/>
      <c r="EI70" s="328"/>
      <c r="EJ70" s="329"/>
      <c r="EK70" s="319">
        <f t="shared" si="5"/>
        <v>0</v>
      </c>
      <c r="EL70" s="320"/>
      <c r="EM70" s="320"/>
      <c r="EN70" s="320"/>
      <c r="EO70" s="320"/>
      <c r="EP70" s="320"/>
      <c r="EQ70" s="320"/>
      <c r="ER70" s="320"/>
      <c r="ES70" s="322"/>
      <c r="ET70" s="326"/>
      <c r="EU70" s="320"/>
      <c r="EV70" s="320"/>
      <c r="EW70" s="320"/>
      <c r="EX70" s="320"/>
      <c r="EY70" s="320"/>
      <c r="EZ70" s="320"/>
      <c r="FA70" s="320"/>
      <c r="FB70" s="321"/>
      <c r="FC70" s="319">
        <f t="shared" si="6"/>
        <v>0.086</v>
      </c>
      <c r="FD70" s="320"/>
      <c r="FE70" s="320"/>
      <c r="FF70" s="320"/>
      <c r="FG70" s="320"/>
      <c r="FH70" s="320"/>
      <c r="FI70" s="320"/>
      <c r="FJ70" s="320"/>
      <c r="FK70" s="320"/>
      <c r="FL70" s="320"/>
      <c r="FM70" s="321"/>
      <c r="FN70" s="320" t="s">
        <v>144</v>
      </c>
      <c r="FO70" s="320"/>
      <c r="FP70" s="320"/>
      <c r="FQ70" s="320"/>
      <c r="FR70" s="320"/>
      <c r="FS70" s="320"/>
      <c r="FT70" s="320"/>
      <c r="FU70" s="320"/>
      <c r="FV70" s="320"/>
      <c r="FW70" s="322"/>
      <c r="FX70" s="330" t="s">
        <v>144</v>
      </c>
      <c r="FY70" s="331"/>
      <c r="FZ70" s="331"/>
      <c r="GA70" s="331"/>
      <c r="GB70" s="331"/>
      <c r="GC70" s="332"/>
      <c r="GD70" s="326" t="s">
        <v>144</v>
      </c>
      <c r="GE70" s="320"/>
      <c r="GF70" s="320"/>
      <c r="GG70" s="320"/>
      <c r="GH70" s="320"/>
      <c r="GI70" s="320"/>
      <c r="GJ70" s="320"/>
      <c r="GK70" s="320"/>
      <c r="GL70" s="320"/>
      <c r="GM70" s="320"/>
      <c r="GN70" s="320"/>
      <c r="GO70" s="322"/>
      <c r="GP70" s="326" t="s">
        <v>144</v>
      </c>
      <c r="GQ70" s="320"/>
      <c r="GR70" s="320"/>
      <c r="GS70" s="320"/>
      <c r="GT70" s="320"/>
      <c r="GU70" s="320"/>
      <c r="GV70" s="320"/>
      <c r="GW70" s="320"/>
      <c r="GX70" s="320"/>
      <c r="GY70" s="320"/>
      <c r="GZ70" s="320"/>
      <c r="HA70" s="322"/>
      <c r="HB70" s="406" t="s">
        <v>399</v>
      </c>
      <c r="HC70" s="407"/>
      <c r="HD70" s="407"/>
      <c r="HE70" s="407"/>
      <c r="HF70" s="407"/>
      <c r="HG70" s="407"/>
      <c r="HH70" s="407"/>
      <c r="HI70" s="407"/>
      <c r="HJ70" s="407"/>
      <c r="HK70" s="407"/>
      <c r="HL70" s="407"/>
      <c r="HM70" s="407"/>
      <c r="HN70" s="407"/>
      <c r="HO70" s="407"/>
      <c r="HP70" s="407"/>
      <c r="HQ70" s="407"/>
      <c r="HR70" s="407"/>
      <c r="HS70" s="407"/>
      <c r="HT70" s="407"/>
      <c r="HU70" s="407"/>
      <c r="HV70" s="407"/>
      <c r="HW70" s="407"/>
      <c r="HX70" s="408"/>
    </row>
    <row r="71" spans="1:232" s="11" customFormat="1" ht="30" customHeight="1">
      <c r="A71" s="91" t="s">
        <v>264</v>
      </c>
      <c r="B71" s="519" t="s">
        <v>265</v>
      </c>
      <c r="C71" s="520"/>
      <c r="D71" s="520"/>
      <c r="E71" s="520"/>
      <c r="F71" s="520"/>
      <c r="G71" s="520"/>
      <c r="H71" s="520"/>
      <c r="I71" s="520"/>
      <c r="J71" s="520"/>
      <c r="K71" s="520"/>
      <c r="L71" s="520"/>
      <c r="M71" s="520"/>
      <c r="N71" s="520"/>
      <c r="O71" s="520"/>
      <c r="P71" s="520"/>
      <c r="Q71" s="520"/>
      <c r="R71" s="520"/>
      <c r="S71" s="520"/>
      <c r="T71" s="520"/>
      <c r="U71" s="520"/>
      <c r="V71" s="520"/>
      <c r="W71" s="520"/>
      <c r="X71" s="520"/>
      <c r="Y71" s="520"/>
      <c r="Z71" s="520"/>
      <c r="AA71" s="520"/>
      <c r="AB71" s="520"/>
      <c r="AC71" s="520"/>
      <c r="AD71" s="520"/>
      <c r="AE71" s="520"/>
      <c r="AF71" s="319"/>
      <c r="AG71" s="320"/>
      <c r="AH71" s="320"/>
      <c r="AI71" s="320"/>
      <c r="AJ71" s="320"/>
      <c r="AK71" s="320"/>
      <c r="AL71" s="320"/>
      <c r="AM71" s="320"/>
      <c r="AN71" s="320"/>
      <c r="AO71" s="320"/>
      <c r="AP71" s="321"/>
      <c r="AQ71" s="319">
        <v>0.074</v>
      </c>
      <c r="AR71" s="320"/>
      <c r="AS71" s="320"/>
      <c r="AT71" s="320"/>
      <c r="AU71" s="320"/>
      <c r="AV71" s="320"/>
      <c r="AW71" s="320"/>
      <c r="AX71" s="322"/>
      <c r="AY71" s="326">
        <f t="shared" si="4"/>
        <v>0</v>
      </c>
      <c r="AZ71" s="320"/>
      <c r="BA71" s="320"/>
      <c r="BB71" s="320"/>
      <c r="BC71" s="320"/>
      <c r="BD71" s="320"/>
      <c r="BE71" s="320"/>
      <c r="BF71" s="322"/>
      <c r="BG71" s="326"/>
      <c r="BH71" s="320"/>
      <c r="BI71" s="320"/>
      <c r="BJ71" s="320"/>
      <c r="BK71" s="320"/>
      <c r="BL71" s="320"/>
      <c r="BM71" s="320"/>
      <c r="BN71" s="322"/>
      <c r="BO71" s="326"/>
      <c r="BP71" s="320"/>
      <c r="BQ71" s="320"/>
      <c r="BR71" s="320"/>
      <c r="BS71" s="320"/>
      <c r="BT71" s="320"/>
      <c r="BU71" s="320"/>
      <c r="BV71" s="322"/>
      <c r="BW71" s="336">
        <v>0</v>
      </c>
      <c r="BX71" s="334"/>
      <c r="BY71" s="334"/>
      <c r="BZ71" s="334"/>
      <c r="CA71" s="334"/>
      <c r="CB71" s="334"/>
      <c r="CC71" s="334"/>
      <c r="CD71" s="335"/>
      <c r="CE71" s="326"/>
      <c r="CF71" s="320"/>
      <c r="CG71" s="320"/>
      <c r="CH71" s="320"/>
      <c r="CI71" s="320"/>
      <c r="CJ71" s="320"/>
      <c r="CK71" s="320"/>
      <c r="CL71" s="322"/>
      <c r="CM71" s="336">
        <v>0</v>
      </c>
      <c r="CN71" s="334"/>
      <c r="CO71" s="334"/>
      <c r="CP71" s="334"/>
      <c r="CQ71" s="334"/>
      <c r="CR71" s="334"/>
      <c r="CS71" s="334"/>
      <c r="CT71" s="335"/>
      <c r="CU71" s="326"/>
      <c r="CV71" s="320"/>
      <c r="CW71" s="320"/>
      <c r="CX71" s="320"/>
      <c r="CY71" s="320"/>
      <c r="CZ71" s="320"/>
      <c r="DA71" s="320"/>
      <c r="DB71" s="322"/>
      <c r="DC71" s="323">
        <v>0.074</v>
      </c>
      <c r="DD71" s="324"/>
      <c r="DE71" s="324"/>
      <c r="DF71" s="324"/>
      <c r="DG71" s="324"/>
      <c r="DH71" s="324"/>
      <c r="DI71" s="324"/>
      <c r="DJ71" s="325"/>
      <c r="DK71" s="326"/>
      <c r="DL71" s="320"/>
      <c r="DM71" s="320"/>
      <c r="DN71" s="320"/>
      <c r="DO71" s="320"/>
      <c r="DP71" s="320"/>
      <c r="DQ71" s="320"/>
      <c r="DR71" s="320"/>
      <c r="DS71" s="327">
        <f t="shared" si="7"/>
        <v>0</v>
      </c>
      <c r="DT71" s="328"/>
      <c r="DU71" s="328"/>
      <c r="DV71" s="328"/>
      <c r="DW71" s="328"/>
      <c r="DX71" s="328"/>
      <c r="DY71" s="328"/>
      <c r="DZ71" s="328"/>
      <c r="EA71" s="328"/>
      <c r="EB71" s="328"/>
      <c r="EC71" s="328"/>
      <c r="ED71" s="328"/>
      <c r="EE71" s="328"/>
      <c r="EF71" s="328"/>
      <c r="EG71" s="328"/>
      <c r="EH71" s="328"/>
      <c r="EI71" s="328"/>
      <c r="EJ71" s="329"/>
      <c r="EK71" s="319">
        <f t="shared" si="5"/>
        <v>0</v>
      </c>
      <c r="EL71" s="320"/>
      <c r="EM71" s="320"/>
      <c r="EN71" s="320"/>
      <c r="EO71" s="320"/>
      <c r="EP71" s="320"/>
      <c r="EQ71" s="320"/>
      <c r="ER71" s="320"/>
      <c r="ES71" s="322"/>
      <c r="ET71" s="326"/>
      <c r="EU71" s="320"/>
      <c r="EV71" s="320"/>
      <c r="EW71" s="320"/>
      <c r="EX71" s="320"/>
      <c r="EY71" s="320"/>
      <c r="EZ71" s="320"/>
      <c r="FA71" s="320"/>
      <c r="FB71" s="321"/>
      <c r="FC71" s="319">
        <f t="shared" si="6"/>
        <v>0.074</v>
      </c>
      <c r="FD71" s="320"/>
      <c r="FE71" s="320"/>
      <c r="FF71" s="320"/>
      <c r="FG71" s="320"/>
      <c r="FH71" s="320"/>
      <c r="FI71" s="320"/>
      <c r="FJ71" s="320"/>
      <c r="FK71" s="320"/>
      <c r="FL71" s="320"/>
      <c r="FM71" s="321"/>
      <c r="FN71" s="320" t="s">
        <v>144</v>
      </c>
      <c r="FO71" s="320"/>
      <c r="FP71" s="320"/>
      <c r="FQ71" s="320"/>
      <c r="FR71" s="320"/>
      <c r="FS71" s="320"/>
      <c r="FT71" s="320"/>
      <c r="FU71" s="320"/>
      <c r="FV71" s="320"/>
      <c r="FW71" s="322"/>
      <c r="FX71" s="330" t="s">
        <v>144</v>
      </c>
      <c r="FY71" s="331"/>
      <c r="FZ71" s="331"/>
      <c r="GA71" s="331"/>
      <c r="GB71" s="331"/>
      <c r="GC71" s="332"/>
      <c r="GD71" s="326" t="s">
        <v>144</v>
      </c>
      <c r="GE71" s="320"/>
      <c r="GF71" s="320"/>
      <c r="GG71" s="320"/>
      <c r="GH71" s="320"/>
      <c r="GI71" s="320"/>
      <c r="GJ71" s="320"/>
      <c r="GK71" s="320"/>
      <c r="GL71" s="320"/>
      <c r="GM71" s="320"/>
      <c r="GN71" s="320"/>
      <c r="GO71" s="322"/>
      <c r="GP71" s="326" t="s">
        <v>144</v>
      </c>
      <c r="GQ71" s="320"/>
      <c r="GR71" s="320"/>
      <c r="GS71" s="320"/>
      <c r="GT71" s="320"/>
      <c r="GU71" s="320"/>
      <c r="GV71" s="320"/>
      <c r="GW71" s="320"/>
      <c r="GX71" s="320"/>
      <c r="GY71" s="320"/>
      <c r="GZ71" s="320"/>
      <c r="HA71" s="322"/>
      <c r="HB71" s="406" t="s">
        <v>399</v>
      </c>
      <c r="HC71" s="407"/>
      <c r="HD71" s="407"/>
      <c r="HE71" s="407"/>
      <c r="HF71" s="407"/>
      <c r="HG71" s="407"/>
      <c r="HH71" s="407"/>
      <c r="HI71" s="407"/>
      <c r="HJ71" s="407"/>
      <c r="HK71" s="407"/>
      <c r="HL71" s="407"/>
      <c r="HM71" s="407"/>
      <c r="HN71" s="407"/>
      <c r="HO71" s="407"/>
      <c r="HP71" s="407"/>
      <c r="HQ71" s="407"/>
      <c r="HR71" s="407"/>
      <c r="HS71" s="407"/>
      <c r="HT71" s="407"/>
      <c r="HU71" s="407"/>
      <c r="HV71" s="407"/>
      <c r="HW71" s="407"/>
      <c r="HX71" s="408"/>
    </row>
    <row r="72" spans="1:232" s="11" customFormat="1" ht="30" customHeight="1">
      <c r="A72" s="91" t="s">
        <v>266</v>
      </c>
      <c r="B72" s="519" t="s">
        <v>267</v>
      </c>
      <c r="C72" s="520"/>
      <c r="D72" s="520"/>
      <c r="E72" s="520"/>
      <c r="F72" s="520"/>
      <c r="G72" s="520"/>
      <c r="H72" s="520"/>
      <c r="I72" s="520"/>
      <c r="J72" s="520"/>
      <c r="K72" s="520"/>
      <c r="L72" s="520"/>
      <c r="M72" s="520"/>
      <c r="N72" s="520"/>
      <c r="O72" s="520"/>
      <c r="P72" s="520"/>
      <c r="Q72" s="520"/>
      <c r="R72" s="520"/>
      <c r="S72" s="520"/>
      <c r="T72" s="520"/>
      <c r="U72" s="520"/>
      <c r="V72" s="520"/>
      <c r="W72" s="520"/>
      <c r="X72" s="520"/>
      <c r="Y72" s="520"/>
      <c r="Z72" s="520"/>
      <c r="AA72" s="520"/>
      <c r="AB72" s="520"/>
      <c r="AC72" s="520"/>
      <c r="AD72" s="520"/>
      <c r="AE72" s="520"/>
      <c r="AF72" s="319"/>
      <c r="AG72" s="320"/>
      <c r="AH72" s="320"/>
      <c r="AI72" s="320"/>
      <c r="AJ72" s="320"/>
      <c r="AK72" s="320"/>
      <c r="AL72" s="320"/>
      <c r="AM72" s="320"/>
      <c r="AN72" s="320"/>
      <c r="AO72" s="320"/>
      <c r="AP72" s="321"/>
      <c r="AQ72" s="319">
        <v>1.674</v>
      </c>
      <c r="AR72" s="320"/>
      <c r="AS72" s="320"/>
      <c r="AT72" s="320"/>
      <c r="AU72" s="320"/>
      <c r="AV72" s="320"/>
      <c r="AW72" s="320"/>
      <c r="AX72" s="322"/>
      <c r="AY72" s="326">
        <f t="shared" si="4"/>
        <v>0</v>
      </c>
      <c r="AZ72" s="320"/>
      <c r="BA72" s="320"/>
      <c r="BB72" s="320"/>
      <c r="BC72" s="320"/>
      <c r="BD72" s="320"/>
      <c r="BE72" s="320"/>
      <c r="BF72" s="322"/>
      <c r="BG72" s="326"/>
      <c r="BH72" s="320"/>
      <c r="BI72" s="320"/>
      <c r="BJ72" s="320"/>
      <c r="BK72" s="320"/>
      <c r="BL72" s="320"/>
      <c r="BM72" s="320"/>
      <c r="BN72" s="322"/>
      <c r="BO72" s="326"/>
      <c r="BP72" s="320"/>
      <c r="BQ72" s="320"/>
      <c r="BR72" s="320"/>
      <c r="BS72" s="320"/>
      <c r="BT72" s="320"/>
      <c r="BU72" s="320"/>
      <c r="BV72" s="322"/>
      <c r="BW72" s="326">
        <v>0</v>
      </c>
      <c r="BX72" s="320"/>
      <c r="BY72" s="320"/>
      <c r="BZ72" s="320"/>
      <c r="CA72" s="320"/>
      <c r="CB72" s="320"/>
      <c r="CC72" s="320"/>
      <c r="CD72" s="322"/>
      <c r="CE72" s="326"/>
      <c r="CF72" s="320"/>
      <c r="CG72" s="320"/>
      <c r="CH72" s="320"/>
      <c r="CI72" s="320"/>
      <c r="CJ72" s="320"/>
      <c r="CK72" s="320"/>
      <c r="CL72" s="322"/>
      <c r="CM72" s="336">
        <v>0</v>
      </c>
      <c r="CN72" s="334"/>
      <c r="CO72" s="334"/>
      <c r="CP72" s="334"/>
      <c r="CQ72" s="334"/>
      <c r="CR72" s="334"/>
      <c r="CS72" s="334"/>
      <c r="CT72" s="335"/>
      <c r="CU72" s="326"/>
      <c r="CV72" s="320"/>
      <c r="CW72" s="320"/>
      <c r="CX72" s="320"/>
      <c r="CY72" s="320"/>
      <c r="CZ72" s="320"/>
      <c r="DA72" s="320"/>
      <c r="DB72" s="322"/>
      <c r="DC72" s="323">
        <v>1.674</v>
      </c>
      <c r="DD72" s="324"/>
      <c r="DE72" s="324"/>
      <c r="DF72" s="324"/>
      <c r="DG72" s="324"/>
      <c r="DH72" s="324"/>
      <c r="DI72" s="324"/>
      <c r="DJ72" s="325"/>
      <c r="DK72" s="326"/>
      <c r="DL72" s="320"/>
      <c r="DM72" s="320"/>
      <c r="DN72" s="320"/>
      <c r="DO72" s="320"/>
      <c r="DP72" s="320"/>
      <c r="DQ72" s="320"/>
      <c r="DR72" s="320"/>
      <c r="DS72" s="327">
        <f t="shared" si="7"/>
        <v>0</v>
      </c>
      <c r="DT72" s="328"/>
      <c r="DU72" s="328"/>
      <c r="DV72" s="328"/>
      <c r="DW72" s="328"/>
      <c r="DX72" s="328"/>
      <c r="DY72" s="328"/>
      <c r="DZ72" s="328"/>
      <c r="EA72" s="328"/>
      <c r="EB72" s="328"/>
      <c r="EC72" s="328"/>
      <c r="ED72" s="328"/>
      <c r="EE72" s="328"/>
      <c r="EF72" s="328"/>
      <c r="EG72" s="328"/>
      <c r="EH72" s="328"/>
      <c r="EI72" s="328"/>
      <c r="EJ72" s="329"/>
      <c r="EK72" s="319">
        <f t="shared" si="5"/>
        <v>0</v>
      </c>
      <c r="EL72" s="320"/>
      <c r="EM72" s="320"/>
      <c r="EN72" s="320"/>
      <c r="EO72" s="320"/>
      <c r="EP72" s="320"/>
      <c r="EQ72" s="320"/>
      <c r="ER72" s="320"/>
      <c r="ES72" s="322"/>
      <c r="ET72" s="326"/>
      <c r="EU72" s="320"/>
      <c r="EV72" s="320"/>
      <c r="EW72" s="320"/>
      <c r="EX72" s="320"/>
      <c r="EY72" s="320"/>
      <c r="EZ72" s="320"/>
      <c r="FA72" s="320"/>
      <c r="FB72" s="321"/>
      <c r="FC72" s="319">
        <f t="shared" si="6"/>
        <v>1.674</v>
      </c>
      <c r="FD72" s="320"/>
      <c r="FE72" s="320"/>
      <c r="FF72" s="320"/>
      <c r="FG72" s="320"/>
      <c r="FH72" s="320"/>
      <c r="FI72" s="320"/>
      <c r="FJ72" s="320"/>
      <c r="FK72" s="320"/>
      <c r="FL72" s="320"/>
      <c r="FM72" s="321"/>
      <c r="FN72" s="320" t="s">
        <v>144</v>
      </c>
      <c r="FO72" s="320"/>
      <c r="FP72" s="320"/>
      <c r="FQ72" s="320"/>
      <c r="FR72" s="320"/>
      <c r="FS72" s="320"/>
      <c r="FT72" s="320"/>
      <c r="FU72" s="320"/>
      <c r="FV72" s="320"/>
      <c r="FW72" s="322"/>
      <c r="FX72" s="330" t="s">
        <v>144</v>
      </c>
      <c r="FY72" s="331"/>
      <c r="FZ72" s="331"/>
      <c r="GA72" s="331"/>
      <c r="GB72" s="331"/>
      <c r="GC72" s="332"/>
      <c r="GD72" s="326" t="s">
        <v>144</v>
      </c>
      <c r="GE72" s="320"/>
      <c r="GF72" s="320"/>
      <c r="GG72" s="320"/>
      <c r="GH72" s="320"/>
      <c r="GI72" s="320"/>
      <c r="GJ72" s="320"/>
      <c r="GK72" s="320"/>
      <c r="GL72" s="320"/>
      <c r="GM72" s="320"/>
      <c r="GN72" s="320"/>
      <c r="GO72" s="322"/>
      <c r="GP72" s="326" t="s">
        <v>144</v>
      </c>
      <c r="GQ72" s="320"/>
      <c r="GR72" s="320"/>
      <c r="GS72" s="320"/>
      <c r="GT72" s="320"/>
      <c r="GU72" s="320"/>
      <c r="GV72" s="320"/>
      <c r="GW72" s="320"/>
      <c r="GX72" s="320"/>
      <c r="GY72" s="320"/>
      <c r="GZ72" s="320"/>
      <c r="HA72" s="322"/>
      <c r="HB72" s="406" t="s">
        <v>399</v>
      </c>
      <c r="HC72" s="407"/>
      <c r="HD72" s="407"/>
      <c r="HE72" s="407"/>
      <c r="HF72" s="407"/>
      <c r="HG72" s="407"/>
      <c r="HH72" s="407"/>
      <c r="HI72" s="407"/>
      <c r="HJ72" s="407"/>
      <c r="HK72" s="407"/>
      <c r="HL72" s="407"/>
      <c r="HM72" s="407"/>
      <c r="HN72" s="407"/>
      <c r="HO72" s="407"/>
      <c r="HP72" s="407"/>
      <c r="HQ72" s="407"/>
      <c r="HR72" s="407"/>
      <c r="HS72" s="407"/>
      <c r="HT72" s="407"/>
      <c r="HU72" s="407"/>
      <c r="HV72" s="407"/>
      <c r="HW72" s="407"/>
      <c r="HX72" s="408"/>
    </row>
    <row r="73" spans="1:232" s="11" customFormat="1" ht="30" customHeight="1">
      <c r="A73" s="91" t="s">
        <v>268</v>
      </c>
      <c r="B73" s="409" t="s">
        <v>269</v>
      </c>
      <c r="C73" s="410"/>
      <c r="D73" s="410"/>
      <c r="E73" s="410"/>
      <c r="F73" s="410"/>
      <c r="G73" s="410"/>
      <c r="H73" s="410"/>
      <c r="I73" s="410"/>
      <c r="J73" s="410"/>
      <c r="K73" s="410"/>
      <c r="L73" s="410"/>
      <c r="M73" s="410"/>
      <c r="N73" s="410"/>
      <c r="O73" s="410"/>
      <c r="P73" s="410"/>
      <c r="Q73" s="410"/>
      <c r="R73" s="410"/>
      <c r="S73" s="410"/>
      <c r="T73" s="410"/>
      <c r="U73" s="410"/>
      <c r="V73" s="410"/>
      <c r="W73" s="410"/>
      <c r="X73" s="410"/>
      <c r="Y73" s="410"/>
      <c r="Z73" s="410"/>
      <c r="AA73" s="410"/>
      <c r="AB73" s="410"/>
      <c r="AC73" s="410"/>
      <c r="AD73" s="410"/>
      <c r="AE73" s="410"/>
      <c r="AF73" s="319">
        <v>0.198</v>
      </c>
      <c r="AG73" s="320"/>
      <c r="AH73" s="320"/>
      <c r="AI73" s="320"/>
      <c r="AJ73" s="320"/>
      <c r="AK73" s="320"/>
      <c r="AL73" s="320"/>
      <c r="AM73" s="320"/>
      <c r="AN73" s="320"/>
      <c r="AO73" s="320"/>
      <c r="AP73" s="321"/>
      <c r="AQ73" s="319"/>
      <c r="AR73" s="320"/>
      <c r="AS73" s="320"/>
      <c r="AT73" s="320"/>
      <c r="AU73" s="320"/>
      <c r="AV73" s="320"/>
      <c r="AW73" s="320"/>
      <c r="AX73" s="322"/>
      <c r="AY73" s="326">
        <f t="shared" si="4"/>
        <v>0</v>
      </c>
      <c r="AZ73" s="320"/>
      <c r="BA73" s="320"/>
      <c r="BB73" s="320"/>
      <c r="BC73" s="320"/>
      <c r="BD73" s="320"/>
      <c r="BE73" s="320"/>
      <c r="BF73" s="322"/>
      <c r="BG73" s="326"/>
      <c r="BH73" s="320"/>
      <c r="BI73" s="320"/>
      <c r="BJ73" s="320"/>
      <c r="BK73" s="320"/>
      <c r="BL73" s="320"/>
      <c r="BM73" s="320"/>
      <c r="BN73" s="322"/>
      <c r="BO73" s="326"/>
      <c r="BP73" s="320"/>
      <c r="BQ73" s="320"/>
      <c r="BR73" s="320"/>
      <c r="BS73" s="320"/>
      <c r="BT73" s="320"/>
      <c r="BU73" s="320"/>
      <c r="BV73" s="322"/>
      <c r="BW73" s="336">
        <v>0</v>
      </c>
      <c r="BX73" s="334"/>
      <c r="BY73" s="334"/>
      <c r="BZ73" s="334"/>
      <c r="CA73" s="334"/>
      <c r="CB73" s="334"/>
      <c r="CC73" s="334"/>
      <c r="CD73" s="335"/>
      <c r="CE73" s="326"/>
      <c r="CF73" s="320"/>
      <c r="CG73" s="320"/>
      <c r="CH73" s="320"/>
      <c r="CI73" s="320"/>
      <c r="CJ73" s="320"/>
      <c r="CK73" s="320"/>
      <c r="CL73" s="322"/>
      <c r="CM73" s="336">
        <v>0</v>
      </c>
      <c r="CN73" s="334"/>
      <c r="CO73" s="334"/>
      <c r="CP73" s="334"/>
      <c r="CQ73" s="334"/>
      <c r="CR73" s="334"/>
      <c r="CS73" s="334"/>
      <c r="CT73" s="335"/>
      <c r="CU73" s="326"/>
      <c r="CV73" s="320"/>
      <c r="CW73" s="320"/>
      <c r="CX73" s="320"/>
      <c r="CY73" s="320"/>
      <c r="CZ73" s="320"/>
      <c r="DA73" s="320"/>
      <c r="DB73" s="322"/>
      <c r="DC73" s="336">
        <v>0</v>
      </c>
      <c r="DD73" s="334"/>
      <c r="DE73" s="334"/>
      <c r="DF73" s="334"/>
      <c r="DG73" s="334"/>
      <c r="DH73" s="334"/>
      <c r="DI73" s="334"/>
      <c r="DJ73" s="335"/>
      <c r="DK73" s="326"/>
      <c r="DL73" s="320"/>
      <c r="DM73" s="320"/>
      <c r="DN73" s="320"/>
      <c r="DO73" s="320"/>
      <c r="DP73" s="320"/>
      <c r="DQ73" s="320"/>
      <c r="DR73" s="320"/>
      <c r="DS73" s="327">
        <f t="shared" si="7"/>
        <v>0</v>
      </c>
      <c r="DT73" s="328"/>
      <c r="DU73" s="328"/>
      <c r="DV73" s="328"/>
      <c r="DW73" s="328"/>
      <c r="DX73" s="328"/>
      <c r="DY73" s="328"/>
      <c r="DZ73" s="328"/>
      <c r="EA73" s="328"/>
      <c r="EB73" s="328"/>
      <c r="EC73" s="328"/>
      <c r="ED73" s="328"/>
      <c r="EE73" s="328"/>
      <c r="EF73" s="328"/>
      <c r="EG73" s="328"/>
      <c r="EH73" s="328"/>
      <c r="EI73" s="328"/>
      <c r="EJ73" s="329"/>
      <c r="EK73" s="319">
        <f t="shared" si="5"/>
        <v>0</v>
      </c>
      <c r="EL73" s="320"/>
      <c r="EM73" s="320"/>
      <c r="EN73" s="320"/>
      <c r="EO73" s="320"/>
      <c r="EP73" s="320"/>
      <c r="EQ73" s="320"/>
      <c r="ER73" s="320"/>
      <c r="ES73" s="322"/>
      <c r="ET73" s="326"/>
      <c r="EU73" s="320"/>
      <c r="EV73" s="320"/>
      <c r="EW73" s="320"/>
      <c r="EX73" s="320"/>
      <c r="EY73" s="320"/>
      <c r="EZ73" s="320"/>
      <c r="FA73" s="320"/>
      <c r="FB73" s="321"/>
      <c r="FC73" s="319">
        <f t="shared" si="6"/>
        <v>0</v>
      </c>
      <c r="FD73" s="320"/>
      <c r="FE73" s="320"/>
      <c r="FF73" s="320"/>
      <c r="FG73" s="320"/>
      <c r="FH73" s="320"/>
      <c r="FI73" s="320"/>
      <c r="FJ73" s="320"/>
      <c r="FK73" s="320"/>
      <c r="FL73" s="320"/>
      <c r="FM73" s="321"/>
      <c r="FN73" s="320" t="s">
        <v>144</v>
      </c>
      <c r="FO73" s="320"/>
      <c r="FP73" s="320"/>
      <c r="FQ73" s="320"/>
      <c r="FR73" s="320"/>
      <c r="FS73" s="320"/>
      <c r="FT73" s="320"/>
      <c r="FU73" s="320"/>
      <c r="FV73" s="320"/>
      <c r="FW73" s="322"/>
      <c r="FX73" s="330" t="s">
        <v>144</v>
      </c>
      <c r="FY73" s="331"/>
      <c r="FZ73" s="331"/>
      <c r="GA73" s="331"/>
      <c r="GB73" s="331"/>
      <c r="GC73" s="332"/>
      <c r="GD73" s="326" t="s">
        <v>144</v>
      </c>
      <c r="GE73" s="320"/>
      <c r="GF73" s="320"/>
      <c r="GG73" s="320"/>
      <c r="GH73" s="320"/>
      <c r="GI73" s="320"/>
      <c r="GJ73" s="320"/>
      <c r="GK73" s="320"/>
      <c r="GL73" s="320"/>
      <c r="GM73" s="320"/>
      <c r="GN73" s="320"/>
      <c r="GO73" s="322"/>
      <c r="GP73" s="326" t="s">
        <v>144</v>
      </c>
      <c r="GQ73" s="320"/>
      <c r="GR73" s="320"/>
      <c r="GS73" s="320"/>
      <c r="GT73" s="320"/>
      <c r="GU73" s="320"/>
      <c r="GV73" s="320"/>
      <c r="GW73" s="320"/>
      <c r="GX73" s="320"/>
      <c r="GY73" s="320"/>
      <c r="GZ73" s="320"/>
      <c r="HA73" s="322"/>
      <c r="HB73" s="406" t="s">
        <v>399</v>
      </c>
      <c r="HC73" s="407"/>
      <c r="HD73" s="407"/>
      <c r="HE73" s="407"/>
      <c r="HF73" s="407"/>
      <c r="HG73" s="407"/>
      <c r="HH73" s="407"/>
      <c r="HI73" s="407"/>
      <c r="HJ73" s="407"/>
      <c r="HK73" s="407"/>
      <c r="HL73" s="407"/>
      <c r="HM73" s="407"/>
      <c r="HN73" s="407"/>
      <c r="HO73" s="407"/>
      <c r="HP73" s="407"/>
      <c r="HQ73" s="407"/>
      <c r="HR73" s="407"/>
      <c r="HS73" s="407"/>
      <c r="HT73" s="407"/>
      <c r="HU73" s="407"/>
      <c r="HV73" s="407"/>
      <c r="HW73" s="407"/>
      <c r="HX73" s="408"/>
    </row>
    <row r="74" spans="1:232" s="11" customFormat="1" ht="30" customHeight="1">
      <c r="A74" s="91" t="s">
        <v>270</v>
      </c>
      <c r="B74" s="409" t="s">
        <v>271</v>
      </c>
      <c r="C74" s="410"/>
      <c r="D74" s="410"/>
      <c r="E74" s="410"/>
      <c r="F74" s="410"/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0"/>
      <c r="X74" s="410"/>
      <c r="Y74" s="410"/>
      <c r="Z74" s="410"/>
      <c r="AA74" s="410"/>
      <c r="AB74" s="410"/>
      <c r="AC74" s="410"/>
      <c r="AD74" s="410"/>
      <c r="AE74" s="410"/>
      <c r="AF74" s="319">
        <v>0</v>
      </c>
      <c r="AG74" s="320"/>
      <c r="AH74" s="320"/>
      <c r="AI74" s="320"/>
      <c r="AJ74" s="320"/>
      <c r="AK74" s="320"/>
      <c r="AL74" s="320"/>
      <c r="AM74" s="320"/>
      <c r="AN74" s="320"/>
      <c r="AO74" s="320"/>
      <c r="AP74" s="321"/>
      <c r="AQ74" s="319"/>
      <c r="AR74" s="320"/>
      <c r="AS74" s="320"/>
      <c r="AT74" s="320"/>
      <c r="AU74" s="320"/>
      <c r="AV74" s="320"/>
      <c r="AW74" s="320"/>
      <c r="AX74" s="322"/>
      <c r="AY74" s="326">
        <f t="shared" si="4"/>
        <v>0</v>
      </c>
      <c r="AZ74" s="320"/>
      <c r="BA74" s="320"/>
      <c r="BB74" s="320"/>
      <c r="BC74" s="320"/>
      <c r="BD74" s="320"/>
      <c r="BE74" s="320"/>
      <c r="BF74" s="322"/>
      <c r="BG74" s="326"/>
      <c r="BH74" s="320"/>
      <c r="BI74" s="320"/>
      <c r="BJ74" s="320"/>
      <c r="BK74" s="320"/>
      <c r="BL74" s="320"/>
      <c r="BM74" s="320"/>
      <c r="BN74" s="322"/>
      <c r="BO74" s="326"/>
      <c r="BP74" s="320"/>
      <c r="BQ74" s="320"/>
      <c r="BR74" s="320"/>
      <c r="BS74" s="320"/>
      <c r="BT74" s="320"/>
      <c r="BU74" s="320"/>
      <c r="BV74" s="322"/>
      <c r="BW74" s="336">
        <v>0</v>
      </c>
      <c r="BX74" s="334"/>
      <c r="BY74" s="334"/>
      <c r="BZ74" s="334"/>
      <c r="CA74" s="334"/>
      <c r="CB74" s="334"/>
      <c r="CC74" s="334"/>
      <c r="CD74" s="335"/>
      <c r="CE74" s="326"/>
      <c r="CF74" s="320"/>
      <c r="CG74" s="320"/>
      <c r="CH74" s="320"/>
      <c r="CI74" s="320"/>
      <c r="CJ74" s="320"/>
      <c r="CK74" s="320"/>
      <c r="CL74" s="322"/>
      <c r="CM74" s="336">
        <v>0</v>
      </c>
      <c r="CN74" s="334"/>
      <c r="CO74" s="334"/>
      <c r="CP74" s="334"/>
      <c r="CQ74" s="334"/>
      <c r="CR74" s="334"/>
      <c r="CS74" s="334"/>
      <c r="CT74" s="335"/>
      <c r="CU74" s="326"/>
      <c r="CV74" s="320"/>
      <c r="CW74" s="320"/>
      <c r="CX74" s="320"/>
      <c r="CY74" s="320"/>
      <c r="CZ74" s="320"/>
      <c r="DA74" s="320"/>
      <c r="DB74" s="322"/>
      <c r="DC74" s="336">
        <v>0</v>
      </c>
      <c r="DD74" s="334"/>
      <c r="DE74" s="334"/>
      <c r="DF74" s="334"/>
      <c r="DG74" s="334"/>
      <c r="DH74" s="334"/>
      <c r="DI74" s="334"/>
      <c r="DJ74" s="335"/>
      <c r="DK74" s="326"/>
      <c r="DL74" s="320"/>
      <c r="DM74" s="320"/>
      <c r="DN74" s="320"/>
      <c r="DO74" s="320"/>
      <c r="DP74" s="320"/>
      <c r="DQ74" s="320"/>
      <c r="DR74" s="320"/>
      <c r="DS74" s="327">
        <f t="shared" si="7"/>
        <v>0</v>
      </c>
      <c r="DT74" s="328"/>
      <c r="DU74" s="328"/>
      <c r="DV74" s="328"/>
      <c r="DW74" s="328"/>
      <c r="DX74" s="328"/>
      <c r="DY74" s="328"/>
      <c r="DZ74" s="328"/>
      <c r="EA74" s="328"/>
      <c r="EB74" s="328"/>
      <c r="EC74" s="328"/>
      <c r="ED74" s="328"/>
      <c r="EE74" s="328"/>
      <c r="EF74" s="328"/>
      <c r="EG74" s="328"/>
      <c r="EH74" s="328"/>
      <c r="EI74" s="328"/>
      <c r="EJ74" s="329"/>
      <c r="EK74" s="319">
        <f t="shared" si="5"/>
        <v>0</v>
      </c>
      <c r="EL74" s="320"/>
      <c r="EM74" s="320"/>
      <c r="EN74" s="320"/>
      <c r="EO74" s="320"/>
      <c r="EP74" s="320"/>
      <c r="EQ74" s="320"/>
      <c r="ER74" s="320"/>
      <c r="ES74" s="322"/>
      <c r="ET74" s="326"/>
      <c r="EU74" s="320"/>
      <c r="EV74" s="320"/>
      <c r="EW74" s="320"/>
      <c r="EX74" s="320"/>
      <c r="EY74" s="320"/>
      <c r="EZ74" s="320"/>
      <c r="FA74" s="320"/>
      <c r="FB74" s="321"/>
      <c r="FC74" s="319">
        <f t="shared" si="6"/>
        <v>0</v>
      </c>
      <c r="FD74" s="320"/>
      <c r="FE74" s="320"/>
      <c r="FF74" s="320"/>
      <c r="FG74" s="320"/>
      <c r="FH74" s="320"/>
      <c r="FI74" s="320"/>
      <c r="FJ74" s="320"/>
      <c r="FK74" s="320"/>
      <c r="FL74" s="320"/>
      <c r="FM74" s="321"/>
      <c r="FN74" s="320" t="s">
        <v>331</v>
      </c>
      <c r="FO74" s="320"/>
      <c r="FP74" s="320"/>
      <c r="FQ74" s="320"/>
      <c r="FR74" s="320"/>
      <c r="FS74" s="320"/>
      <c r="FT74" s="320"/>
      <c r="FU74" s="320"/>
      <c r="FV74" s="320"/>
      <c r="FW74" s="322"/>
      <c r="FX74" s="330" t="s">
        <v>331</v>
      </c>
      <c r="FY74" s="331"/>
      <c r="FZ74" s="331"/>
      <c r="GA74" s="331"/>
      <c r="GB74" s="331"/>
      <c r="GC74" s="332"/>
      <c r="GD74" s="326" t="s">
        <v>331</v>
      </c>
      <c r="GE74" s="320"/>
      <c r="GF74" s="320"/>
      <c r="GG74" s="320"/>
      <c r="GH74" s="320"/>
      <c r="GI74" s="320"/>
      <c r="GJ74" s="320"/>
      <c r="GK74" s="320"/>
      <c r="GL74" s="320"/>
      <c r="GM74" s="320"/>
      <c r="GN74" s="320"/>
      <c r="GO74" s="322"/>
      <c r="GP74" s="326" t="s">
        <v>331</v>
      </c>
      <c r="GQ74" s="320"/>
      <c r="GR74" s="320"/>
      <c r="GS74" s="320"/>
      <c r="GT74" s="320"/>
      <c r="GU74" s="320"/>
      <c r="GV74" s="320"/>
      <c r="GW74" s="320"/>
      <c r="GX74" s="320"/>
      <c r="GY74" s="320"/>
      <c r="GZ74" s="320"/>
      <c r="HA74" s="322"/>
      <c r="HB74" s="406" t="s">
        <v>331</v>
      </c>
      <c r="HC74" s="407"/>
      <c r="HD74" s="407"/>
      <c r="HE74" s="407"/>
      <c r="HF74" s="407"/>
      <c r="HG74" s="407"/>
      <c r="HH74" s="407"/>
      <c r="HI74" s="407"/>
      <c r="HJ74" s="407"/>
      <c r="HK74" s="407"/>
      <c r="HL74" s="407"/>
      <c r="HM74" s="407"/>
      <c r="HN74" s="407"/>
      <c r="HO74" s="407"/>
      <c r="HP74" s="407"/>
      <c r="HQ74" s="407"/>
      <c r="HR74" s="407"/>
      <c r="HS74" s="407"/>
      <c r="HT74" s="407"/>
      <c r="HU74" s="407"/>
      <c r="HV74" s="407"/>
      <c r="HW74" s="407"/>
      <c r="HX74" s="408"/>
    </row>
    <row r="75" spans="1:232" s="11" customFormat="1" ht="30" customHeight="1">
      <c r="A75" s="91" t="s">
        <v>272</v>
      </c>
      <c r="B75" s="519" t="s">
        <v>273</v>
      </c>
      <c r="C75" s="520"/>
      <c r="D75" s="520"/>
      <c r="E75" s="520"/>
      <c r="F75" s="520"/>
      <c r="G75" s="520"/>
      <c r="H75" s="520"/>
      <c r="I75" s="520"/>
      <c r="J75" s="520"/>
      <c r="K75" s="520"/>
      <c r="L75" s="520"/>
      <c r="M75" s="520"/>
      <c r="N75" s="520"/>
      <c r="O75" s="520"/>
      <c r="P75" s="520"/>
      <c r="Q75" s="520"/>
      <c r="R75" s="520"/>
      <c r="S75" s="520"/>
      <c r="T75" s="520"/>
      <c r="U75" s="520"/>
      <c r="V75" s="520"/>
      <c r="W75" s="520"/>
      <c r="X75" s="520"/>
      <c r="Y75" s="520"/>
      <c r="Z75" s="520"/>
      <c r="AA75" s="520"/>
      <c r="AB75" s="520"/>
      <c r="AC75" s="520"/>
      <c r="AD75" s="520"/>
      <c r="AE75" s="520"/>
      <c r="AF75" s="319">
        <v>0</v>
      </c>
      <c r="AG75" s="320"/>
      <c r="AH75" s="320"/>
      <c r="AI75" s="320"/>
      <c r="AJ75" s="320"/>
      <c r="AK75" s="320"/>
      <c r="AL75" s="320"/>
      <c r="AM75" s="320"/>
      <c r="AN75" s="320"/>
      <c r="AO75" s="320"/>
      <c r="AP75" s="321"/>
      <c r="AQ75" s="319"/>
      <c r="AR75" s="320"/>
      <c r="AS75" s="320"/>
      <c r="AT75" s="320"/>
      <c r="AU75" s="320"/>
      <c r="AV75" s="320"/>
      <c r="AW75" s="320"/>
      <c r="AX75" s="322"/>
      <c r="AY75" s="326">
        <f t="shared" si="4"/>
        <v>0</v>
      </c>
      <c r="AZ75" s="320"/>
      <c r="BA75" s="320"/>
      <c r="BB75" s="320"/>
      <c r="BC75" s="320"/>
      <c r="BD75" s="320"/>
      <c r="BE75" s="320"/>
      <c r="BF75" s="322"/>
      <c r="BG75" s="326"/>
      <c r="BH75" s="320"/>
      <c r="BI75" s="320"/>
      <c r="BJ75" s="320"/>
      <c r="BK75" s="320"/>
      <c r="BL75" s="320"/>
      <c r="BM75" s="320"/>
      <c r="BN75" s="322"/>
      <c r="BO75" s="326"/>
      <c r="BP75" s="320"/>
      <c r="BQ75" s="320"/>
      <c r="BR75" s="320"/>
      <c r="BS75" s="320"/>
      <c r="BT75" s="320"/>
      <c r="BU75" s="320"/>
      <c r="BV75" s="322"/>
      <c r="BW75" s="336">
        <v>0</v>
      </c>
      <c r="BX75" s="334"/>
      <c r="BY75" s="334"/>
      <c r="BZ75" s="334"/>
      <c r="CA75" s="334"/>
      <c r="CB75" s="334"/>
      <c r="CC75" s="334"/>
      <c r="CD75" s="335"/>
      <c r="CE75" s="326"/>
      <c r="CF75" s="320"/>
      <c r="CG75" s="320"/>
      <c r="CH75" s="320"/>
      <c r="CI75" s="320"/>
      <c r="CJ75" s="320"/>
      <c r="CK75" s="320"/>
      <c r="CL75" s="322"/>
      <c r="CM75" s="336">
        <v>0</v>
      </c>
      <c r="CN75" s="334"/>
      <c r="CO75" s="334"/>
      <c r="CP75" s="334"/>
      <c r="CQ75" s="334"/>
      <c r="CR75" s="334"/>
      <c r="CS75" s="334"/>
      <c r="CT75" s="335"/>
      <c r="CU75" s="326"/>
      <c r="CV75" s="320"/>
      <c r="CW75" s="320"/>
      <c r="CX75" s="320"/>
      <c r="CY75" s="320"/>
      <c r="CZ75" s="320"/>
      <c r="DA75" s="320"/>
      <c r="DB75" s="322"/>
      <c r="DC75" s="336">
        <v>0</v>
      </c>
      <c r="DD75" s="334"/>
      <c r="DE75" s="334"/>
      <c r="DF75" s="334"/>
      <c r="DG75" s="334"/>
      <c r="DH75" s="334"/>
      <c r="DI75" s="334"/>
      <c r="DJ75" s="335"/>
      <c r="DK75" s="326"/>
      <c r="DL75" s="320"/>
      <c r="DM75" s="320"/>
      <c r="DN75" s="320"/>
      <c r="DO75" s="320"/>
      <c r="DP75" s="320"/>
      <c r="DQ75" s="320"/>
      <c r="DR75" s="320"/>
      <c r="DS75" s="327">
        <f t="shared" si="7"/>
        <v>0</v>
      </c>
      <c r="DT75" s="328"/>
      <c r="DU75" s="328"/>
      <c r="DV75" s="328"/>
      <c r="DW75" s="328"/>
      <c r="DX75" s="328"/>
      <c r="DY75" s="328"/>
      <c r="DZ75" s="328"/>
      <c r="EA75" s="328"/>
      <c r="EB75" s="328"/>
      <c r="EC75" s="328"/>
      <c r="ED75" s="328"/>
      <c r="EE75" s="328"/>
      <c r="EF75" s="328"/>
      <c r="EG75" s="328"/>
      <c r="EH75" s="328"/>
      <c r="EI75" s="328"/>
      <c r="EJ75" s="329"/>
      <c r="EK75" s="319">
        <f t="shared" si="5"/>
        <v>0</v>
      </c>
      <c r="EL75" s="320"/>
      <c r="EM75" s="320"/>
      <c r="EN75" s="320"/>
      <c r="EO75" s="320"/>
      <c r="EP75" s="320"/>
      <c r="EQ75" s="320"/>
      <c r="ER75" s="320"/>
      <c r="ES75" s="322"/>
      <c r="ET75" s="326"/>
      <c r="EU75" s="320"/>
      <c r="EV75" s="320"/>
      <c r="EW75" s="320"/>
      <c r="EX75" s="320"/>
      <c r="EY75" s="320"/>
      <c r="EZ75" s="320"/>
      <c r="FA75" s="320"/>
      <c r="FB75" s="321"/>
      <c r="FC75" s="319">
        <f t="shared" si="6"/>
        <v>0</v>
      </c>
      <c r="FD75" s="320"/>
      <c r="FE75" s="320"/>
      <c r="FF75" s="320"/>
      <c r="FG75" s="320"/>
      <c r="FH75" s="320"/>
      <c r="FI75" s="320"/>
      <c r="FJ75" s="320"/>
      <c r="FK75" s="320"/>
      <c r="FL75" s="320"/>
      <c r="FM75" s="321"/>
      <c r="FN75" s="320" t="s">
        <v>331</v>
      </c>
      <c r="FO75" s="320"/>
      <c r="FP75" s="320"/>
      <c r="FQ75" s="320"/>
      <c r="FR75" s="320"/>
      <c r="FS75" s="320"/>
      <c r="FT75" s="320"/>
      <c r="FU75" s="320"/>
      <c r="FV75" s="320"/>
      <c r="FW75" s="322"/>
      <c r="FX75" s="330" t="s">
        <v>331</v>
      </c>
      <c r="FY75" s="331"/>
      <c r="FZ75" s="331"/>
      <c r="GA75" s="331"/>
      <c r="GB75" s="331"/>
      <c r="GC75" s="332"/>
      <c r="GD75" s="326" t="s">
        <v>331</v>
      </c>
      <c r="GE75" s="320"/>
      <c r="GF75" s="320"/>
      <c r="GG75" s="320"/>
      <c r="GH75" s="320"/>
      <c r="GI75" s="320"/>
      <c r="GJ75" s="320"/>
      <c r="GK75" s="320"/>
      <c r="GL75" s="320"/>
      <c r="GM75" s="320"/>
      <c r="GN75" s="320"/>
      <c r="GO75" s="322"/>
      <c r="GP75" s="326" t="s">
        <v>331</v>
      </c>
      <c r="GQ75" s="320"/>
      <c r="GR75" s="320"/>
      <c r="GS75" s="320"/>
      <c r="GT75" s="320"/>
      <c r="GU75" s="320"/>
      <c r="GV75" s="320"/>
      <c r="GW75" s="320"/>
      <c r="GX75" s="320"/>
      <c r="GY75" s="320"/>
      <c r="GZ75" s="320"/>
      <c r="HA75" s="322"/>
      <c r="HB75" s="406" t="s">
        <v>331</v>
      </c>
      <c r="HC75" s="407"/>
      <c r="HD75" s="407"/>
      <c r="HE75" s="407"/>
      <c r="HF75" s="407"/>
      <c r="HG75" s="407"/>
      <c r="HH75" s="407"/>
      <c r="HI75" s="407"/>
      <c r="HJ75" s="407"/>
      <c r="HK75" s="407"/>
      <c r="HL75" s="407"/>
      <c r="HM75" s="407"/>
      <c r="HN75" s="407"/>
      <c r="HO75" s="407"/>
      <c r="HP75" s="407"/>
      <c r="HQ75" s="407"/>
      <c r="HR75" s="407"/>
      <c r="HS75" s="407"/>
      <c r="HT75" s="407"/>
      <c r="HU75" s="407"/>
      <c r="HV75" s="407"/>
      <c r="HW75" s="407"/>
      <c r="HX75" s="408"/>
    </row>
    <row r="76" spans="1:232" s="11" customFormat="1" ht="30" customHeight="1">
      <c r="A76" s="91" t="s">
        <v>337</v>
      </c>
      <c r="B76" s="519" t="s">
        <v>275</v>
      </c>
      <c r="C76" s="520"/>
      <c r="D76" s="520"/>
      <c r="E76" s="520"/>
      <c r="F76" s="520"/>
      <c r="G76" s="520"/>
      <c r="H76" s="520"/>
      <c r="I76" s="520"/>
      <c r="J76" s="520"/>
      <c r="K76" s="520"/>
      <c r="L76" s="520"/>
      <c r="M76" s="520"/>
      <c r="N76" s="520"/>
      <c r="O76" s="520"/>
      <c r="P76" s="520"/>
      <c r="Q76" s="520"/>
      <c r="R76" s="520"/>
      <c r="S76" s="520"/>
      <c r="T76" s="520"/>
      <c r="U76" s="520"/>
      <c r="V76" s="520"/>
      <c r="W76" s="520"/>
      <c r="X76" s="520"/>
      <c r="Y76" s="520"/>
      <c r="Z76" s="520"/>
      <c r="AA76" s="520"/>
      <c r="AB76" s="520"/>
      <c r="AC76" s="520"/>
      <c r="AD76" s="520"/>
      <c r="AE76" s="520"/>
      <c r="AF76" s="319">
        <v>0</v>
      </c>
      <c r="AG76" s="320"/>
      <c r="AH76" s="320"/>
      <c r="AI76" s="320"/>
      <c r="AJ76" s="320"/>
      <c r="AK76" s="320"/>
      <c r="AL76" s="320"/>
      <c r="AM76" s="320"/>
      <c r="AN76" s="320"/>
      <c r="AO76" s="320"/>
      <c r="AP76" s="321"/>
      <c r="AQ76" s="319"/>
      <c r="AR76" s="320"/>
      <c r="AS76" s="320"/>
      <c r="AT76" s="320"/>
      <c r="AU76" s="320"/>
      <c r="AV76" s="320"/>
      <c r="AW76" s="320"/>
      <c r="AX76" s="322"/>
      <c r="AY76" s="326">
        <f t="shared" si="4"/>
        <v>0</v>
      </c>
      <c r="AZ76" s="320"/>
      <c r="BA76" s="320"/>
      <c r="BB76" s="320"/>
      <c r="BC76" s="320"/>
      <c r="BD76" s="320"/>
      <c r="BE76" s="320"/>
      <c r="BF76" s="322"/>
      <c r="BG76" s="326"/>
      <c r="BH76" s="320"/>
      <c r="BI76" s="320"/>
      <c r="BJ76" s="320"/>
      <c r="BK76" s="320"/>
      <c r="BL76" s="320"/>
      <c r="BM76" s="320"/>
      <c r="BN76" s="322"/>
      <c r="BO76" s="326"/>
      <c r="BP76" s="320"/>
      <c r="BQ76" s="320"/>
      <c r="BR76" s="320"/>
      <c r="BS76" s="320"/>
      <c r="BT76" s="320"/>
      <c r="BU76" s="320"/>
      <c r="BV76" s="322"/>
      <c r="BW76" s="336">
        <v>0</v>
      </c>
      <c r="BX76" s="334"/>
      <c r="BY76" s="334"/>
      <c r="BZ76" s="334"/>
      <c r="CA76" s="334"/>
      <c r="CB76" s="334"/>
      <c r="CC76" s="334"/>
      <c r="CD76" s="335"/>
      <c r="CE76" s="326"/>
      <c r="CF76" s="320"/>
      <c r="CG76" s="320"/>
      <c r="CH76" s="320"/>
      <c r="CI76" s="320"/>
      <c r="CJ76" s="320"/>
      <c r="CK76" s="320"/>
      <c r="CL76" s="322"/>
      <c r="CM76" s="336">
        <v>0</v>
      </c>
      <c r="CN76" s="334"/>
      <c r="CO76" s="334"/>
      <c r="CP76" s="334"/>
      <c r="CQ76" s="334"/>
      <c r="CR76" s="334"/>
      <c r="CS76" s="334"/>
      <c r="CT76" s="335"/>
      <c r="CU76" s="326"/>
      <c r="CV76" s="320"/>
      <c r="CW76" s="320"/>
      <c r="CX76" s="320"/>
      <c r="CY76" s="320"/>
      <c r="CZ76" s="320"/>
      <c r="DA76" s="320"/>
      <c r="DB76" s="322"/>
      <c r="DC76" s="336">
        <v>0</v>
      </c>
      <c r="DD76" s="334"/>
      <c r="DE76" s="334"/>
      <c r="DF76" s="334"/>
      <c r="DG76" s="334"/>
      <c r="DH76" s="334"/>
      <c r="DI76" s="334"/>
      <c r="DJ76" s="335"/>
      <c r="DK76" s="326"/>
      <c r="DL76" s="320"/>
      <c r="DM76" s="320"/>
      <c r="DN76" s="320"/>
      <c r="DO76" s="320"/>
      <c r="DP76" s="320"/>
      <c r="DQ76" s="320"/>
      <c r="DR76" s="320"/>
      <c r="DS76" s="327">
        <f t="shared" si="7"/>
        <v>0</v>
      </c>
      <c r="DT76" s="328"/>
      <c r="DU76" s="328"/>
      <c r="DV76" s="328"/>
      <c r="DW76" s="328"/>
      <c r="DX76" s="328"/>
      <c r="DY76" s="328"/>
      <c r="DZ76" s="328"/>
      <c r="EA76" s="328"/>
      <c r="EB76" s="328"/>
      <c r="EC76" s="328"/>
      <c r="ED76" s="328"/>
      <c r="EE76" s="328"/>
      <c r="EF76" s="328"/>
      <c r="EG76" s="328"/>
      <c r="EH76" s="328"/>
      <c r="EI76" s="328"/>
      <c r="EJ76" s="329"/>
      <c r="EK76" s="319">
        <f t="shared" si="5"/>
        <v>0</v>
      </c>
      <c r="EL76" s="320"/>
      <c r="EM76" s="320"/>
      <c r="EN76" s="320"/>
      <c r="EO76" s="320"/>
      <c r="EP76" s="320"/>
      <c r="EQ76" s="320"/>
      <c r="ER76" s="320"/>
      <c r="ES76" s="322"/>
      <c r="ET76" s="326"/>
      <c r="EU76" s="320"/>
      <c r="EV76" s="320"/>
      <c r="EW76" s="320"/>
      <c r="EX76" s="320"/>
      <c r="EY76" s="320"/>
      <c r="EZ76" s="320"/>
      <c r="FA76" s="320"/>
      <c r="FB76" s="321"/>
      <c r="FC76" s="319">
        <f t="shared" si="6"/>
        <v>0</v>
      </c>
      <c r="FD76" s="320"/>
      <c r="FE76" s="320"/>
      <c r="FF76" s="320"/>
      <c r="FG76" s="320"/>
      <c r="FH76" s="320"/>
      <c r="FI76" s="320"/>
      <c r="FJ76" s="320"/>
      <c r="FK76" s="320"/>
      <c r="FL76" s="320"/>
      <c r="FM76" s="321"/>
      <c r="FN76" s="320" t="s">
        <v>331</v>
      </c>
      <c r="FO76" s="320"/>
      <c r="FP76" s="320"/>
      <c r="FQ76" s="320"/>
      <c r="FR76" s="320"/>
      <c r="FS76" s="320"/>
      <c r="FT76" s="320"/>
      <c r="FU76" s="320"/>
      <c r="FV76" s="320"/>
      <c r="FW76" s="322"/>
      <c r="FX76" s="330" t="s">
        <v>331</v>
      </c>
      <c r="FY76" s="331"/>
      <c r="FZ76" s="331"/>
      <c r="GA76" s="331"/>
      <c r="GB76" s="331"/>
      <c r="GC76" s="332"/>
      <c r="GD76" s="326" t="s">
        <v>331</v>
      </c>
      <c r="GE76" s="320"/>
      <c r="GF76" s="320"/>
      <c r="GG76" s="320"/>
      <c r="GH76" s="320"/>
      <c r="GI76" s="320"/>
      <c r="GJ76" s="320"/>
      <c r="GK76" s="320"/>
      <c r="GL76" s="320"/>
      <c r="GM76" s="320"/>
      <c r="GN76" s="320"/>
      <c r="GO76" s="322"/>
      <c r="GP76" s="326" t="s">
        <v>331</v>
      </c>
      <c r="GQ76" s="320"/>
      <c r="GR76" s="320"/>
      <c r="GS76" s="320"/>
      <c r="GT76" s="320"/>
      <c r="GU76" s="320"/>
      <c r="GV76" s="320"/>
      <c r="GW76" s="320"/>
      <c r="GX76" s="320"/>
      <c r="GY76" s="320"/>
      <c r="GZ76" s="320"/>
      <c r="HA76" s="322"/>
      <c r="HB76" s="406" t="s">
        <v>331</v>
      </c>
      <c r="HC76" s="407"/>
      <c r="HD76" s="407"/>
      <c r="HE76" s="407"/>
      <c r="HF76" s="407"/>
      <c r="HG76" s="407"/>
      <c r="HH76" s="407"/>
      <c r="HI76" s="407"/>
      <c r="HJ76" s="407"/>
      <c r="HK76" s="407"/>
      <c r="HL76" s="407"/>
      <c r="HM76" s="407"/>
      <c r="HN76" s="407"/>
      <c r="HO76" s="407"/>
      <c r="HP76" s="407"/>
      <c r="HQ76" s="407"/>
      <c r="HR76" s="407"/>
      <c r="HS76" s="407"/>
      <c r="HT76" s="407"/>
      <c r="HU76" s="407"/>
      <c r="HV76" s="407"/>
      <c r="HW76" s="407"/>
      <c r="HX76" s="408"/>
    </row>
    <row r="77" spans="1:232" s="11" customFormat="1" ht="30" customHeight="1">
      <c r="A77" s="91" t="s">
        <v>276</v>
      </c>
      <c r="B77" s="519" t="s">
        <v>277</v>
      </c>
      <c r="C77" s="520"/>
      <c r="D77" s="520"/>
      <c r="E77" s="520"/>
      <c r="F77" s="520"/>
      <c r="G77" s="520"/>
      <c r="H77" s="520"/>
      <c r="I77" s="520"/>
      <c r="J77" s="520"/>
      <c r="K77" s="520"/>
      <c r="L77" s="520"/>
      <c r="M77" s="520"/>
      <c r="N77" s="520"/>
      <c r="O77" s="520"/>
      <c r="P77" s="520"/>
      <c r="Q77" s="520"/>
      <c r="R77" s="520"/>
      <c r="S77" s="520"/>
      <c r="T77" s="520"/>
      <c r="U77" s="520"/>
      <c r="V77" s="520"/>
      <c r="W77" s="520"/>
      <c r="X77" s="520"/>
      <c r="Y77" s="520"/>
      <c r="Z77" s="520"/>
      <c r="AA77" s="520"/>
      <c r="AB77" s="520"/>
      <c r="AC77" s="520"/>
      <c r="AD77" s="520"/>
      <c r="AE77" s="520"/>
      <c r="AF77" s="337">
        <v>2.15</v>
      </c>
      <c r="AG77" s="324"/>
      <c r="AH77" s="324"/>
      <c r="AI77" s="324"/>
      <c r="AJ77" s="324"/>
      <c r="AK77" s="324"/>
      <c r="AL77" s="324"/>
      <c r="AM77" s="324"/>
      <c r="AN77" s="324"/>
      <c r="AO77" s="324"/>
      <c r="AP77" s="412"/>
      <c r="AQ77" s="337"/>
      <c r="AR77" s="324"/>
      <c r="AS77" s="324"/>
      <c r="AT77" s="324"/>
      <c r="AU77" s="324"/>
      <c r="AV77" s="324"/>
      <c r="AW77" s="324"/>
      <c r="AX77" s="325"/>
      <c r="AY77" s="326">
        <f t="shared" si="4"/>
        <v>0</v>
      </c>
      <c r="AZ77" s="320"/>
      <c r="BA77" s="320"/>
      <c r="BB77" s="320"/>
      <c r="BC77" s="320"/>
      <c r="BD77" s="320"/>
      <c r="BE77" s="320"/>
      <c r="BF77" s="322"/>
      <c r="BG77" s="326"/>
      <c r="BH77" s="320"/>
      <c r="BI77" s="320"/>
      <c r="BJ77" s="320"/>
      <c r="BK77" s="320"/>
      <c r="BL77" s="320"/>
      <c r="BM77" s="320"/>
      <c r="BN77" s="322"/>
      <c r="BO77" s="326"/>
      <c r="BP77" s="320"/>
      <c r="BQ77" s="320"/>
      <c r="BR77" s="320"/>
      <c r="BS77" s="320"/>
      <c r="BT77" s="320"/>
      <c r="BU77" s="320"/>
      <c r="BV77" s="322"/>
      <c r="BW77" s="336">
        <v>0</v>
      </c>
      <c r="BX77" s="334"/>
      <c r="BY77" s="334"/>
      <c r="BZ77" s="334"/>
      <c r="CA77" s="334"/>
      <c r="CB77" s="334"/>
      <c r="CC77" s="334"/>
      <c r="CD77" s="335"/>
      <c r="CE77" s="326"/>
      <c r="CF77" s="320"/>
      <c r="CG77" s="320"/>
      <c r="CH77" s="320"/>
      <c r="CI77" s="320"/>
      <c r="CJ77" s="320"/>
      <c r="CK77" s="320"/>
      <c r="CL77" s="322"/>
      <c r="CM77" s="336">
        <v>0</v>
      </c>
      <c r="CN77" s="334"/>
      <c r="CO77" s="334"/>
      <c r="CP77" s="334"/>
      <c r="CQ77" s="334"/>
      <c r="CR77" s="334"/>
      <c r="CS77" s="334"/>
      <c r="CT77" s="335"/>
      <c r="CU77" s="326"/>
      <c r="CV77" s="320"/>
      <c r="CW77" s="320"/>
      <c r="CX77" s="320"/>
      <c r="CY77" s="320"/>
      <c r="CZ77" s="320"/>
      <c r="DA77" s="320"/>
      <c r="DB77" s="322"/>
      <c r="DC77" s="336">
        <v>0</v>
      </c>
      <c r="DD77" s="334"/>
      <c r="DE77" s="334"/>
      <c r="DF77" s="334"/>
      <c r="DG77" s="334"/>
      <c r="DH77" s="334"/>
      <c r="DI77" s="334"/>
      <c r="DJ77" s="335"/>
      <c r="DK77" s="326"/>
      <c r="DL77" s="320"/>
      <c r="DM77" s="320"/>
      <c r="DN77" s="320"/>
      <c r="DO77" s="320"/>
      <c r="DP77" s="320"/>
      <c r="DQ77" s="320"/>
      <c r="DR77" s="320"/>
      <c r="DS77" s="327">
        <f t="shared" si="7"/>
        <v>0</v>
      </c>
      <c r="DT77" s="328"/>
      <c r="DU77" s="328"/>
      <c r="DV77" s="328"/>
      <c r="DW77" s="328"/>
      <c r="DX77" s="328"/>
      <c r="DY77" s="328"/>
      <c r="DZ77" s="328"/>
      <c r="EA77" s="328"/>
      <c r="EB77" s="328"/>
      <c r="EC77" s="328"/>
      <c r="ED77" s="328"/>
      <c r="EE77" s="328"/>
      <c r="EF77" s="328"/>
      <c r="EG77" s="328"/>
      <c r="EH77" s="328"/>
      <c r="EI77" s="328"/>
      <c r="EJ77" s="329"/>
      <c r="EK77" s="319">
        <f t="shared" si="5"/>
        <v>0</v>
      </c>
      <c r="EL77" s="320"/>
      <c r="EM77" s="320"/>
      <c r="EN77" s="320"/>
      <c r="EO77" s="320"/>
      <c r="EP77" s="320"/>
      <c r="EQ77" s="320"/>
      <c r="ER77" s="320"/>
      <c r="ES77" s="322"/>
      <c r="ET77" s="326"/>
      <c r="EU77" s="320"/>
      <c r="EV77" s="320"/>
      <c r="EW77" s="320"/>
      <c r="EX77" s="320"/>
      <c r="EY77" s="320"/>
      <c r="EZ77" s="320"/>
      <c r="FA77" s="320"/>
      <c r="FB77" s="321"/>
      <c r="FC77" s="319">
        <f t="shared" si="6"/>
        <v>0</v>
      </c>
      <c r="FD77" s="320"/>
      <c r="FE77" s="320"/>
      <c r="FF77" s="320"/>
      <c r="FG77" s="320"/>
      <c r="FH77" s="320"/>
      <c r="FI77" s="320"/>
      <c r="FJ77" s="320"/>
      <c r="FK77" s="320"/>
      <c r="FL77" s="320"/>
      <c r="FM77" s="321"/>
      <c r="FN77" s="320" t="s">
        <v>144</v>
      </c>
      <c r="FO77" s="320"/>
      <c r="FP77" s="320"/>
      <c r="FQ77" s="320"/>
      <c r="FR77" s="320"/>
      <c r="FS77" s="320"/>
      <c r="FT77" s="320"/>
      <c r="FU77" s="320"/>
      <c r="FV77" s="320"/>
      <c r="FW77" s="322"/>
      <c r="FX77" s="330" t="s">
        <v>144</v>
      </c>
      <c r="FY77" s="331"/>
      <c r="FZ77" s="331"/>
      <c r="GA77" s="331"/>
      <c r="GB77" s="331"/>
      <c r="GC77" s="332"/>
      <c r="GD77" s="326" t="s">
        <v>144</v>
      </c>
      <c r="GE77" s="320"/>
      <c r="GF77" s="320"/>
      <c r="GG77" s="320"/>
      <c r="GH77" s="320"/>
      <c r="GI77" s="320"/>
      <c r="GJ77" s="320"/>
      <c r="GK77" s="320"/>
      <c r="GL77" s="320"/>
      <c r="GM77" s="320"/>
      <c r="GN77" s="320"/>
      <c r="GO77" s="322"/>
      <c r="GP77" s="326" t="s">
        <v>144</v>
      </c>
      <c r="GQ77" s="320"/>
      <c r="GR77" s="320"/>
      <c r="GS77" s="320"/>
      <c r="GT77" s="320"/>
      <c r="GU77" s="320"/>
      <c r="GV77" s="320"/>
      <c r="GW77" s="320"/>
      <c r="GX77" s="320"/>
      <c r="GY77" s="320"/>
      <c r="GZ77" s="320"/>
      <c r="HA77" s="322"/>
      <c r="HB77" s="406" t="s">
        <v>399</v>
      </c>
      <c r="HC77" s="407"/>
      <c r="HD77" s="407"/>
      <c r="HE77" s="407"/>
      <c r="HF77" s="407"/>
      <c r="HG77" s="407"/>
      <c r="HH77" s="407"/>
      <c r="HI77" s="407"/>
      <c r="HJ77" s="407"/>
      <c r="HK77" s="407"/>
      <c r="HL77" s="407"/>
      <c r="HM77" s="407"/>
      <c r="HN77" s="407"/>
      <c r="HO77" s="407"/>
      <c r="HP77" s="407"/>
      <c r="HQ77" s="407"/>
      <c r="HR77" s="407"/>
      <c r="HS77" s="407"/>
      <c r="HT77" s="407"/>
      <c r="HU77" s="407"/>
      <c r="HV77" s="407"/>
      <c r="HW77" s="407"/>
      <c r="HX77" s="408"/>
    </row>
    <row r="78" spans="1:232" s="11" customFormat="1" ht="43.5" customHeight="1">
      <c r="A78" s="91" t="s">
        <v>278</v>
      </c>
      <c r="B78" s="519" t="s">
        <v>279</v>
      </c>
      <c r="C78" s="520"/>
      <c r="D78" s="520"/>
      <c r="E78" s="520"/>
      <c r="F78" s="520"/>
      <c r="G78" s="520"/>
      <c r="H78" s="520"/>
      <c r="I78" s="520"/>
      <c r="J78" s="520"/>
      <c r="K78" s="520"/>
      <c r="L78" s="520"/>
      <c r="M78" s="520"/>
      <c r="N78" s="520"/>
      <c r="O78" s="520"/>
      <c r="P78" s="520"/>
      <c r="Q78" s="520"/>
      <c r="R78" s="520"/>
      <c r="S78" s="520"/>
      <c r="T78" s="520"/>
      <c r="U78" s="520"/>
      <c r="V78" s="520"/>
      <c r="W78" s="520"/>
      <c r="X78" s="520"/>
      <c r="Y78" s="520"/>
      <c r="Z78" s="520"/>
      <c r="AA78" s="520"/>
      <c r="AB78" s="520"/>
      <c r="AC78" s="520"/>
      <c r="AD78" s="520"/>
      <c r="AE78" s="520"/>
      <c r="AF78" s="337">
        <v>0.35</v>
      </c>
      <c r="AG78" s="324"/>
      <c r="AH78" s="324"/>
      <c r="AI78" s="324"/>
      <c r="AJ78" s="324"/>
      <c r="AK78" s="324"/>
      <c r="AL78" s="324"/>
      <c r="AM78" s="324"/>
      <c r="AN78" s="324"/>
      <c r="AO78" s="324"/>
      <c r="AP78" s="412"/>
      <c r="AQ78" s="319"/>
      <c r="AR78" s="320"/>
      <c r="AS78" s="320"/>
      <c r="AT78" s="320"/>
      <c r="AU78" s="320"/>
      <c r="AV78" s="320"/>
      <c r="AW78" s="320"/>
      <c r="AX78" s="322"/>
      <c r="AY78" s="326">
        <f t="shared" si="4"/>
        <v>0</v>
      </c>
      <c r="AZ78" s="320"/>
      <c r="BA78" s="320"/>
      <c r="BB78" s="320"/>
      <c r="BC78" s="320"/>
      <c r="BD78" s="320"/>
      <c r="BE78" s="320"/>
      <c r="BF78" s="322"/>
      <c r="BG78" s="326"/>
      <c r="BH78" s="320"/>
      <c r="BI78" s="320"/>
      <c r="BJ78" s="320"/>
      <c r="BK78" s="320"/>
      <c r="BL78" s="320"/>
      <c r="BM78" s="320"/>
      <c r="BN78" s="322"/>
      <c r="BO78" s="326"/>
      <c r="BP78" s="320"/>
      <c r="BQ78" s="320"/>
      <c r="BR78" s="320"/>
      <c r="BS78" s="320"/>
      <c r="BT78" s="320"/>
      <c r="BU78" s="320"/>
      <c r="BV78" s="322"/>
      <c r="BW78" s="336">
        <v>0</v>
      </c>
      <c r="BX78" s="334"/>
      <c r="BY78" s="334"/>
      <c r="BZ78" s="334"/>
      <c r="CA78" s="334"/>
      <c r="CB78" s="334"/>
      <c r="CC78" s="334"/>
      <c r="CD78" s="335"/>
      <c r="CE78" s="326"/>
      <c r="CF78" s="320"/>
      <c r="CG78" s="320"/>
      <c r="CH78" s="320"/>
      <c r="CI78" s="320"/>
      <c r="CJ78" s="320"/>
      <c r="CK78" s="320"/>
      <c r="CL78" s="322"/>
      <c r="CM78" s="336">
        <v>0</v>
      </c>
      <c r="CN78" s="334"/>
      <c r="CO78" s="334"/>
      <c r="CP78" s="334"/>
      <c r="CQ78" s="334"/>
      <c r="CR78" s="334"/>
      <c r="CS78" s="334"/>
      <c r="CT78" s="335"/>
      <c r="CU78" s="326"/>
      <c r="CV78" s="320"/>
      <c r="CW78" s="320"/>
      <c r="CX78" s="320"/>
      <c r="CY78" s="320"/>
      <c r="CZ78" s="320"/>
      <c r="DA78" s="320"/>
      <c r="DB78" s="322"/>
      <c r="DC78" s="336">
        <v>0</v>
      </c>
      <c r="DD78" s="334"/>
      <c r="DE78" s="334"/>
      <c r="DF78" s="334"/>
      <c r="DG78" s="334"/>
      <c r="DH78" s="334"/>
      <c r="DI78" s="334"/>
      <c r="DJ78" s="335"/>
      <c r="DK78" s="326"/>
      <c r="DL78" s="320"/>
      <c r="DM78" s="320"/>
      <c r="DN78" s="320"/>
      <c r="DO78" s="320"/>
      <c r="DP78" s="320"/>
      <c r="DQ78" s="320"/>
      <c r="DR78" s="320"/>
      <c r="DS78" s="327">
        <f t="shared" si="7"/>
        <v>0</v>
      </c>
      <c r="DT78" s="328"/>
      <c r="DU78" s="328"/>
      <c r="DV78" s="328"/>
      <c r="DW78" s="328"/>
      <c r="DX78" s="328"/>
      <c r="DY78" s="328"/>
      <c r="DZ78" s="328"/>
      <c r="EA78" s="328"/>
      <c r="EB78" s="328"/>
      <c r="EC78" s="328"/>
      <c r="ED78" s="328"/>
      <c r="EE78" s="328"/>
      <c r="EF78" s="328"/>
      <c r="EG78" s="328"/>
      <c r="EH78" s="328"/>
      <c r="EI78" s="328"/>
      <c r="EJ78" s="329"/>
      <c r="EK78" s="319">
        <f t="shared" si="5"/>
        <v>0</v>
      </c>
      <c r="EL78" s="320"/>
      <c r="EM78" s="320"/>
      <c r="EN78" s="320"/>
      <c r="EO78" s="320"/>
      <c r="EP78" s="320"/>
      <c r="EQ78" s="320"/>
      <c r="ER78" s="320"/>
      <c r="ES78" s="322"/>
      <c r="ET78" s="326"/>
      <c r="EU78" s="320"/>
      <c r="EV78" s="320"/>
      <c r="EW78" s="320"/>
      <c r="EX78" s="320"/>
      <c r="EY78" s="320"/>
      <c r="EZ78" s="320"/>
      <c r="FA78" s="320"/>
      <c r="FB78" s="321"/>
      <c r="FC78" s="319">
        <f t="shared" si="6"/>
        <v>0</v>
      </c>
      <c r="FD78" s="320"/>
      <c r="FE78" s="320"/>
      <c r="FF78" s="320"/>
      <c r="FG78" s="320"/>
      <c r="FH78" s="320"/>
      <c r="FI78" s="320"/>
      <c r="FJ78" s="320"/>
      <c r="FK78" s="320"/>
      <c r="FL78" s="320"/>
      <c r="FM78" s="321"/>
      <c r="FN78" s="320" t="s">
        <v>144</v>
      </c>
      <c r="FO78" s="320"/>
      <c r="FP78" s="320"/>
      <c r="FQ78" s="320"/>
      <c r="FR78" s="320"/>
      <c r="FS78" s="320"/>
      <c r="FT78" s="320"/>
      <c r="FU78" s="320"/>
      <c r="FV78" s="320"/>
      <c r="FW78" s="322"/>
      <c r="FX78" s="330" t="s">
        <v>144</v>
      </c>
      <c r="FY78" s="331"/>
      <c r="FZ78" s="331"/>
      <c r="GA78" s="331"/>
      <c r="GB78" s="331"/>
      <c r="GC78" s="332"/>
      <c r="GD78" s="326" t="s">
        <v>144</v>
      </c>
      <c r="GE78" s="320"/>
      <c r="GF78" s="320"/>
      <c r="GG78" s="320"/>
      <c r="GH78" s="320"/>
      <c r="GI78" s="320"/>
      <c r="GJ78" s="320"/>
      <c r="GK78" s="320"/>
      <c r="GL78" s="320"/>
      <c r="GM78" s="320"/>
      <c r="GN78" s="320"/>
      <c r="GO78" s="322"/>
      <c r="GP78" s="326" t="s">
        <v>144</v>
      </c>
      <c r="GQ78" s="320"/>
      <c r="GR78" s="320"/>
      <c r="GS78" s="320"/>
      <c r="GT78" s="320"/>
      <c r="GU78" s="320"/>
      <c r="GV78" s="320"/>
      <c r="GW78" s="320"/>
      <c r="GX78" s="320"/>
      <c r="GY78" s="320"/>
      <c r="GZ78" s="320"/>
      <c r="HA78" s="322"/>
      <c r="HB78" s="406" t="s">
        <v>399</v>
      </c>
      <c r="HC78" s="407"/>
      <c r="HD78" s="407"/>
      <c r="HE78" s="407"/>
      <c r="HF78" s="407"/>
      <c r="HG78" s="407"/>
      <c r="HH78" s="407"/>
      <c r="HI78" s="407"/>
      <c r="HJ78" s="407"/>
      <c r="HK78" s="407"/>
      <c r="HL78" s="407"/>
      <c r="HM78" s="407"/>
      <c r="HN78" s="407"/>
      <c r="HO78" s="407"/>
      <c r="HP78" s="407"/>
      <c r="HQ78" s="407"/>
      <c r="HR78" s="407"/>
      <c r="HS78" s="407"/>
      <c r="HT78" s="407"/>
      <c r="HU78" s="407"/>
      <c r="HV78" s="407"/>
      <c r="HW78" s="407"/>
      <c r="HX78" s="408"/>
    </row>
    <row r="79" spans="1:232" s="11" customFormat="1" ht="30" customHeight="1">
      <c r="A79" s="91" t="s">
        <v>280</v>
      </c>
      <c r="B79" s="519" t="s">
        <v>281</v>
      </c>
      <c r="C79" s="520"/>
      <c r="D79" s="520"/>
      <c r="E79" s="520"/>
      <c r="F79" s="520"/>
      <c r="G79" s="520"/>
      <c r="H79" s="520"/>
      <c r="I79" s="520"/>
      <c r="J79" s="520"/>
      <c r="K79" s="520"/>
      <c r="L79" s="520"/>
      <c r="M79" s="520"/>
      <c r="N79" s="520"/>
      <c r="O79" s="520"/>
      <c r="P79" s="520"/>
      <c r="Q79" s="520"/>
      <c r="R79" s="520"/>
      <c r="S79" s="520"/>
      <c r="T79" s="520"/>
      <c r="U79" s="520"/>
      <c r="V79" s="520"/>
      <c r="W79" s="520"/>
      <c r="X79" s="520"/>
      <c r="Y79" s="520"/>
      <c r="Z79" s="520"/>
      <c r="AA79" s="520"/>
      <c r="AB79" s="520"/>
      <c r="AC79" s="520"/>
      <c r="AD79" s="520"/>
      <c r="AE79" s="520"/>
      <c r="AF79" s="319">
        <v>0.128</v>
      </c>
      <c r="AG79" s="320"/>
      <c r="AH79" s="320"/>
      <c r="AI79" s="320"/>
      <c r="AJ79" s="320"/>
      <c r="AK79" s="320"/>
      <c r="AL79" s="320"/>
      <c r="AM79" s="320"/>
      <c r="AN79" s="320"/>
      <c r="AO79" s="320"/>
      <c r="AP79" s="321"/>
      <c r="AQ79" s="319"/>
      <c r="AR79" s="320"/>
      <c r="AS79" s="320"/>
      <c r="AT79" s="320"/>
      <c r="AU79" s="320"/>
      <c r="AV79" s="320"/>
      <c r="AW79" s="320"/>
      <c r="AX79" s="322"/>
      <c r="AY79" s="326">
        <f t="shared" si="4"/>
        <v>0</v>
      </c>
      <c r="AZ79" s="320"/>
      <c r="BA79" s="320"/>
      <c r="BB79" s="320"/>
      <c r="BC79" s="320"/>
      <c r="BD79" s="320"/>
      <c r="BE79" s="320"/>
      <c r="BF79" s="322"/>
      <c r="BG79" s="326"/>
      <c r="BH79" s="320"/>
      <c r="BI79" s="320"/>
      <c r="BJ79" s="320"/>
      <c r="BK79" s="320"/>
      <c r="BL79" s="320"/>
      <c r="BM79" s="320"/>
      <c r="BN79" s="322"/>
      <c r="BO79" s="326"/>
      <c r="BP79" s="320"/>
      <c r="BQ79" s="320"/>
      <c r="BR79" s="320"/>
      <c r="BS79" s="320"/>
      <c r="BT79" s="320"/>
      <c r="BU79" s="320"/>
      <c r="BV79" s="322"/>
      <c r="BW79" s="336">
        <v>0</v>
      </c>
      <c r="BX79" s="334"/>
      <c r="BY79" s="334"/>
      <c r="BZ79" s="334"/>
      <c r="CA79" s="334"/>
      <c r="CB79" s="334"/>
      <c r="CC79" s="334"/>
      <c r="CD79" s="335"/>
      <c r="CE79" s="326"/>
      <c r="CF79" s="320"/>
      <c r="CG79" s="320"/>
      <c r="CH79" s="320"/>
      <c r="CI79" s="320"/>
      <c r="CJ79" s="320"/>
      <c r="CK79" s="320"/>
      <c r="CL79" s="322"/>
      <c r="CM79" s="336">
        <v>0</v>
      </c>
      <c r="CN79" s="334"/>
      <c r="CO79" s="334"/>
      <c r="CP79" s="334"/>
      <c r="CQ79" s="334"/>
      <c r="CR79" s="334"/>
      <c r="CS79" s="334"/>
      <c r="CT79" s="335"/>
      <c r="CU79" s="326"/>
      <c r="CV79" s="320"/>
      <c r="CW79" s="320"/>
      <c r="CX79" s="320"/>
      <c r="CY79" s="320"/>
      <c r="CZ79" s="320"/>
      <c r="DA79" s="320"/>
      <c r="DB79" s="322"/>
      <c r="DC79" s="336">
        <v>0</v>
      </c>
      <c r="DD79" s="334"/>
      <c r="DE79" s="334"/>
      <c r="DF79" s="334"/>
      <c r="DG79" s="334"/>
      <c r="DH79" s="334"/>
      <c r="DI79" s="334"/>
      <c r="DJ79" s="335"/>
      <c r="DK79" s="326"/>
      <c r="DL79" s="320"/>
      <c r="DM79" s="320"/>
      <c r="DN79" s="320"/>
      <c r="DO79" s="320"/>
      <c r="DP79" s="320"/>
      <c r="DQ79" s="320"/>
      <c r="DR79" s="320"/>
      <c r="DS79" s="327">
        <f t="shared" si="7"/>
        <v>0</v>
      </c>
      <c r="DT79" s="328"/>
      <c r="DU79" s="328"/>
      <c r="DV79" s="328"/>
      <c r="DW79" s="328"/>
      <c r="DX79" s="328"/>
      <c r="DY79" s="328"/>
      <c r="DZ79" s="328"/>
      <c r="EA79" s="328"/>
      <c r="EB79" s="328"/>
      <c r="EC79" s="328"/>
      <c r="ED79" s="328"/>
      <c r="EE79" s="328"/>
      <c r="EF79" s="328"/>
      <c r="EG79" s="328"/>
      <c r="EH79" s="328"/>
      <c r="EI79" s="328"/>
      <c r="EJ79" s="329"/>
      <c r="EK79" s="319">
        <f t="shared" si="5"/>
        <v>0</v>
      </c>
      <c r="EL79" s="320"/>
      <c r="EM79" s="320"/>
      <c r="EN79" s="320"/>
      <c r="EO79" s="320"/>
      <c r="EP79" s="320"/>
      <c r="EQ79" s="320"/>
      <c r="ER79" s="320"/>
      <c r="ES79" s="322"/>
      <c r="ET79" s="326"/>
      <c r="EU79" s="320"/>
      <c r="EV79" s="320"/>
      <c r="EW79" s="320"/>
      <c r="EX79" s="320"/>
      <c r="EY79" s="320"/>
      <c r="EZ79" s="320"/>
      <c r="FA79" s="320"/>
      <c r="FB79" s="321"/>
      <c r="FC79" s="319">
        <f t="shared" si="6"/>
        <v>0</v>
      </c>
      <c r="FD79" s="320"/>
      <c r="FE79" s="320"/>
      <c r="FF79" s="320"/>
      <c r="FG79" s="320"/>
      <c r="FH79" s="320"/>
      <c r="FI79" s="320"/>
      <c r="FJ79" s="320"/>
      <c r="FK79" s="320"/>
      <c r="FL79" s="320"/>
      <c r="FM79" s="321"/>
      <c r="FN79" s="320" t="s">
        <v>144</v>
      </c>
      <c r="FO79" s="320"/>
      <c r="FP79" s="320"/>
      <c r="FQ79" s="320"/>
      <c r="FR79" s="320"/>
      <c r="FS79" s="320"/>
      <c r="FT79" s="320"/>
      <c r="FU79" s="320"/>
      <c r="FV79" s="320"/>
      <c r="FW79" s="322"/>
      <c r="FX79" s="330" t="s">
        <v>144</v>
      </c>
      <c r="FY79" s="331"/>
      <c r="FZ79" s="331"/>
      <c r="GA79" s="331"/>
      <c r="GB79" s="331"/>
      <c r="GC79" s="332"/>
      <c r="GD79" s="326" t="s">
        <v>144</v>
      </c>
      <c r="GE79" s="320"/>
      <c r="GF79" s="320"/>
      <c r="GG79" s="320"/>
      <c r="GH79" s="320"/>
      <c r="GI79" s="320"/>
      <c r="GJ79" s="320"/>
      <c r="GK79" s="320"/>
      <c r="GL79" s="320"/>
      <c r="GM79" s="320"/>
      <c r="GN79" s="320"/>
      <c r="GO79" s="322"/>
      <c r="GP79" s="326" t="s">
        <v>144</v>
      </c>
      <c r="GQ79" s="320"/>
      <c r="GR79" s="320"/>
      <c r="GS79" s="320"/>
      <c r="GT79" s="320"/>
      <c r="GU79" s="320"/>
      <c r="GV79" s="320"/>
      <c r="GW79" s="320"/>
      <c r="GX79" s="320"/>
      <c r="GY79" s="320"/>
      <c r="GZ79" s="320"/>
      <c r="HA79" s="322"/>
      <c r="HB79" s="406" t="s">
        <v>399</v>
      </c>
      <c r="HC79" s="407"/>
      <c r="HD79" s="407"/>
      <c r="HE79" s="407"/>
      <c r="HF79" s="407"/>
      <c r="HG79" s="407"/>
      <c r="HH79" s="407"/>
      <c r="HI79" s="407"/>
      <c r="HJ79" s="407"/>
      <c r="HK79" s="407"/>
      <c r="HL79" s="407"/>
      <c r="HM79" s="407"/>
      <c r="HN79" s="407"/>
      <c r="HO79" s="407"/>
      <c r="HP79" s="407"/>
      <c r="HQ79" s="407"/>
      <c r="HR79" s="407"/>
      <c r="HS79" s="407"/>
      <c r="HT79" s="407"/>
      <c r="HU79" s="407"/>
      <c r="HV79" s="407"/>
      <c r="HW79" s="407"/>
      <c r="HX79" s="408"/>
    </row>
    <row r="80" spans="1:232" s="11" customFormat="1" ht="49.5" customHeight="1">
      <c r="A80" s="96" t="s">
        <v>135</v>
      </c>
      <c r="B80" s="521" t="s">
        <v>136</v>
      </c>
      <c r="C80" s="522"/>
      <c r="D80" s="522"/>
      <c r="E80" s="522"/>
      <c r="F80" s="522"/>
      <c r="G80" s="522"/>
      <c r="H80" s="522"/>
      <c r="I80" s="522"/>
      <c r="J80" s="522"/>
      <c r="K80" s="522"/>
      <c r="L80" s="522"/>
      <c r="M80" s="522"/>
      <c r="N80" s="522"/>
      <c r="O80" s="522"/>
      <c r="P80" s="522"/>
      <c r="Q80" s="522"/>
      <c r="R80" s="522"/>
      <c r="S80" s="522"/>
      <c r="T80" s="522"/>
      <c r="U80" s="522"/>
      <c r="V80" s="522"/>
      <c r="W80" s="522"/>
      <c r="X80" s="522"/>
      <c r="Y80" s="522"/>
      <c r="Z80" s="522"/>
      <c r="AA80" s="522"/>
      <c r="AB80" s="522"/>
      <c r="AC80" s="522"/>
      <c r="AD80" s="522"/>
      <c r="AE80" s="522"/>
      <c r="AF80" s="352">
        <f>SUM(AF81:AP89)</f>
        <v>8.551</v>
      </c>
      <c r="AG80" s="353"/>
      <c r="AH80" s="353"/>
      <c r="AI80" s="353"/>
      <c r="AJ80" s="353"/>
      <c r="AK80" s="353"/>
      <c r="AL80" s="353"/>
      <c r="AM80" s="353"/>
      <c r="AN80" s="353"/>
      <c r="AO80" s="353"/>
      <c r="AP80" s="355"/>
      <c r="AQ80" s="523">
        <f>SUM(AQ81:AX89)</f>
        <v>5.768000000000001</v>
      </c>
      <c r="AR80" s="524"/>
      <c r="AS80" s="524"/>
      <c r="AT80" s="524"/>
      <c r="AU80" s="524"/>
      <c r="AV80" s="524"/>
      <c r="AW80" s="524"/>
      <c r="AX80" s="525"/>
      <c r="AY80" s="526">
        <f>SUM(AY81:BF90)</f>
        <v>8.71379898</v>
      </c>
      <c r="AZ80" s="353"/>
      <c r="BA80" s="353"/>
      <c r="BB80" s="353"/>
      <c r="BC80" s="353"/>
      <c r="BD80" s="353"/>
      <c r="BE80" s="353"/>
      <c r="BF80" s="354"/>
      <c r="BG80" s="526">
        <f>SUM(BG81:BN89)</f>
        <v>0</v>
      </c>
      <c r="BH80" s="524"/>
      <c r="BI80" s="524"/>
      <c r="BJ80" s="524"/>
      <c r="BK80" s="524"/>
      <c r="BL80" s="524"/>
      <c r="BM80" s="524"/>
      <c r="BN80" s="525"/>
      <c r="BO80" s="526">
        <f>BO90</f>
        <v>0.25251999999999997</v>
      </c>
      <c r="BP80" s="353"/>
      <c r="BQ80" s="353"/>
      <c r="BR80" s="353"/>
      <c r="BS80" s="353"/>
      <c r="BT80" s="353"/>
      <c r="BU80" s="353"/>
      <c r="BV80" s="354"/>
      <c r="BW80" s="526">
        <f>SUM(BW81:CD89)</f>
        <v>1.482</v>
      </c>
      <c r="BX80" s="524"/>
      <c r="BY80" s="524"/>
      <c r="BZ80" s="524"/>
      <c r="CA80" s="524"/>
      <c r="CB80" s="524"/>
      <c r="CC80" s="524"/>
      <c r="CD80" s="525"/>
      <c r="CE80" s="526">
        <f>CE90</f>
        <v>0.054279999999999995</v>
      </c>
      <c r="CF80" s="353"/>
      <c r="CG80" s="353"/>
      <c r="CH80" s="353"/>
      <c r="CI80" s="353"/>
      <c r="CJ80" s="353"/>
      <c r="CK80" s="353"/>
      <c r="CL80" s="354"/>
      <c r="CM80" s="526">
        <f>SUM(CM81:CT89)</f>
        <v>2.508</v>
      </c>
      <c r="CN80" s="524"/>
      <c r="CO80" s="524"/>
      <c r="CP80" s="524"/>
      <c r="CQ80" s="524"/>
      <c r="CR80" s="524"/>
      <c r="CS80" s="524"/>
      <c r="CT80" s="525"/>
      <c r="CU80" s="526">
        <f>SUM(CU81:DB90)</f>
        <v>5.96999898</v>
      </c>
      <c r="CV80" s="353"/>
      <c r="CW80" s="353"/>
      <c r="CX80" s="353"/>
      <c r="CY80" s="353"/>
      <c r="CZ80" s="353"/>
      <c r="DA80" s="353"/>
      <c r="DB80" s="354"/>
      <c r="DC80" s="526">
        <f>SUM(DC81:DJ89)</f>
        <v>1.778</v>
      </c>
      <c r="DD80" s="524"/>
      <c r="DE80" s="524"/>
      <c r="DF80" s="524"/>
      <c r="DG80" s="524"/>
      <c r="DH80" s="524"/>
      <c r="DI80" s="524"/>
      <c r="DJ80" s="525"/>
      <c r="DK80" s="526">
        <f>SUM(DK81:DR90)</f>
        <v>2.437</v>
      </c>
      <c r="DL80" s="524"/>
      <c r="DM80" s="524"/>
      <c r="DN80" s="524"/>
      <c r="DO80" s="524"/>
      <c r="DP80" s="524"/>
      <c r="DQ80" s="524"/>
      <c r="DR80" s="524"/>
      <c r="DS80" s="527">
        <f>SUM(DS81:EA90)</f>
        <v>8.71379898</v>
      </c>
      <c r="DT80" s="350"/>
      <c r="DU80" s="350"/>
      <c r="DV80" s="350"/>
      <c r="DW80" s="350"/>
      <c r="DX80" s="350"/>
      <c r="DY80" s="350"/>
      <c r="DZ80" s="350"/>
      <c r="EA80" s="350"/>
      <c r="EB80" s="528">
        <f>SUM(EB81:EJ90)</f>
        <v>2.437</v>
      </c>
      <c r="EC80" s="350"/>
      <c r="ED80" s="350"/>
      <c r="EE80" s="350"/>
      <c r="EF80" s="350"/>
      <c r="EG80" s="350"/>
      <c r="EH80" s="350"/>
      <c r="EI80" s="350"/>
      <c r="EJ80" s="351"/>
      <c r="EK80" s="523">
        <f>SUM(EK81:ES90)</f>
        <v>8.71379898</v>
      </c>
      <c r="EL80" s="353"/>
      <c r="EM80" s="353"/>
      <c r="EN80" s="353"/>
      <c r="EO80" s="353"/>
      <c r="EP80" s="353"/>
      <c r="EQ80" s="353"/>
      <c r="ER80" s="353"/>
      <c r="ES80" s="354"/>
      <c r="ET80" s="526">
        <f>SUM(ET81:FB90)</f>
        <v>2.437</v>
      </c>
      <c r="EU80" s="353"/>
      <c r="EV80" s="353"/>
      <c r="EW80" s="353"/>
      <c r="EX80" s="353"/>
      <c r="EY80" s="353"/>
      <c r="EZ80" s="353"/>
      <c r="FA80" s="353"/>
      <c r="FB80" s="355"/>
      <c r="FC80" s="523">
        <f>SUM(FC81:FM90)</f>
        <v>-2.94579898</v>
      </c>
      <c r="FD80" s="353"/>
      <c r="FE80" s="353"/>
      <c r="FF80" s="353"/>
      <c r="FG80" s="353"/>
      <c r="FH80" s="353"/>
      <c r="FI80" s="353"/>
      <c r="FJ80" s="353"/>
      <c r="FK80" s="353"/>
      <c r="FL80" s="353"/>
      <c r="FM80" s="355"/>
      <c r="FN80" s="524" t="s">
        <v>144</v>
      </c>
      <c r="FO80" s="353"/>
      <c r="FP80" s="353"/>
      <c r="FQ80" s="353"/>
      <c r="FR80" s="353"/>
      <c r="FS80" s="353"/>
      <c r="FT80" s="353"/>
      <c r="FU80" s="353"/>
      <c r="FV80" s="353"/>
      <c r="FW80" s="354"/>
      <c r="FX80" s="529" t="s">
        <v>144</v>
      </c>
      <c r="FY80" s="353"/>
      <c r="FZ80" s="353"/>
      <c r="GA80" s="353"/>
      <c r="GB80" s="353"/>
      <c r="GC80" s="354"/>
      <c r="GD80" s="529" t="s">
        <v>144</v>
      </c>
      <c r="GE80" s="353"/>
      <c r="GF80" s="353"/>
      <c r="GG80" s="353"/>
      <c r="GH80" s="353"/>
      <c r="GI80" s="353"/>
      <c r="GJ80" s="353"/>
      <c r="GK80" s="353"/>
      <c r="GL80" s="353"/>
      <c r="GM80" s="353"/>
      <c r="GN80" s="353"/>
      <c r="GO80" s="354"/>
      <c r="GP80" s="529" t="s">
        <v>144</v>
      </c>
      <c r="GQ80" s="353"/>
      <c r="GR80" s="353"/>
      <c r="GS80" s="353"/>
      <c r="GT80" s="353"/>
      <c r="GU80" s="353"/>
      <c r="GV80" s="353"/>
      <c r="GW80" s="353"/>
      <c r="GX80" s="353"/>
      <c r="GY80" s="353"/>
      <c r="GZ80" s="353"/>
      <c r="HA80" s="354"/>
      <c r="HB80" s="362" t="s">
        <v>380</v>
      </c>
      <c r="HC80" s="363"/>
      <c r="HD80" s="363"/>
      <c r="HE80" s="363"/>
      <c r="HF80" s="363"/>
      <c r="HG80" s="363"/>
      <c r="HH80" s="363"/>
      <c r="HI80" s="363"/>
      <c r="HJ80" s="363"/>
      <c r="HK80" s="363"/>
      <c r="HL80" s="363"/>
      <c r="HM80" s="363"/>
      <c r="HN80" s="363"/>
      <c r="HO80" s="363"/>
      <c r="HP80" s="363"/>
      <c r="HQ80" s="363"/>
      <c r="HR80" s="363"/>
      <c r="HS80" s="363"/>
      <c r="HT80" s="363"/>
      <c r="HU80" s="363"/>
      <c r="HV80" s="363"/>
      <c r="HW80" s="363"/>
      <c r="HX80" s="364"/>
    </row>
    <row r="81" spans="1:232" s="11" customFormat="1" ht="30" customHeight="1">
      <c r="A81" s="92" t="s">
        <v>282</v>
      </c>
      <c r="B81" s="517" t="s">
        <v>283</v>
      </c>
      <c r="C81" s="518"/>
      <c r="D81" s="518"/>
      <c r="E81" s="518"/>
      <c r="F81" s="518"/>
      <c r="G81" s="518"/>
      <c r="H81" s="518"/>
      <c r="I81" s="518"/>
      <c r="J81" s="518"/>
      <c r="K81" s="518"/>
      <c r="L81" s="518"/>
      <c r="M81" s="518"/>
      <c r="N81" s="518"/>
      <c r="O81" s="518"/>
      <c r="P81" s="518"/>
      <c r="Q81" s="518"/>
      <c r="R81" s="518"/>
      <c r="S81" s="518"/>
      <c r="T81" s="518"/>
      <c r="U81" s="518"/>
      <c r="V81" s="518"/>
      <c r="W81" s="518"/>
      <c r="X81" s="518"/>
      <c r="Y81" s="518"/>
      <c r="Z81" s="518"/>
      <c r="AA81" s="518"/>
      <c r="AB81" s="518"/>
      <c r="AC81" s="518"/>
      <c r="AD81" s="518"/>
      <c r="AE81" s="518"/>
      <c r="AF81" s="319">
        <v>0.697</v>
      </c>
      <c r="AG81" s="320"/>
      <c r="AH81" s="320"/>
      <c r="AI81" s="320"/>
      <c r="AJ81" s="320"/>
      <c r="AK81" s="320"/>
      <c r="AL81" s="320"/>
      <c r="AM81" s="320"/>
      <c r="AN81" s="320"/>
      <c r="AO81" s="320"/>
      <c r="AP81" s="321"/>
      <c r="AQ81" s="319"/>
      <c r="AR81" s="320"/>
      <c r="AS81" s="320"/>
      <c r="AT81" s="320"/>
      <c r="AU81" s="320"/>
      <c r="AV81" s="320"/>
      <c r="AW81" s="320"/>
      <c r="AX81" s="322"/>
      <c r="AY81" s="323">
        <f aca="true" t="shared" si="8" ref="AY81:AY90">BO81+CE81+CU81+DK81</f>
        <v>0</v>
      </c>
      <c r="AZ81" s="320"/>
      <c r="BA81" s="320"/>
      <c r="BB81" s="320"/>
      <c r="BC81" s="320"/>
      <c r="BD81" s="320"/>
      <c r="BE81" s="320"/>
      <c r="BF81" s="322"/>
      <c r="BG81" s="326"/>
      <c r="BH81" s="320"/>
      <c r="BI81" s="320"/>
      <c r="BJ81" s="320"/>
      <c r="BK81" s="320"/>
      <c r="BL81" s="320"/>
      <c r="BM81" s="320"/>
      <c r="BN81" s="322"/>
      <c r="BO81" s="326"/>
      <c r="BP81" s="320"/>
      <c r="BQ81" s="320"/>
      <c r="BR81" s="320"/>
      <c r="BS81" s="320"/>
      <c r="BT81" s="320"/>
      <c r="BU81" s="320"/>
      <c r="BV81" s="322"/>
      <c r="BW81" s="336">
        <v>0</v>
      </c>
      <c r="BX81" s="334"/>
      <c r="BY81" s="334"/>
      <c r="BZ81" s="334"/>
      <c r="CA81" s="334"/>
      <c r="CB81" s="334"/>
      <c r="CC81" s="334"/>
      <c r="CD81" s="335"/>
      <c r="CE81" s="326"/>
      <c r="CF81" s="320"/>
      <c r="CG81" s="320"/>
      <c r="CH81" s="320"/>
      <c r="CI81" s="320"/>
      <c r="CJ81" s="320"/>
      <c r="CK81" s="320"/>
      <c r="CL81" s="322"/>
      <c r="CM81" s="336">
        <v>0</v>
      </c>
      <c r="CN81" s="334"/>
      <c r="CO81" s="334"/>
      <c r="CP81" s="334"/>
      <c r="CQ81" s="334"/>
      <c r="CR81" s="334"/>
      <c r="CS81" s="334"/>
      <c r="CT81" s="335"/>
      <c r="CU81" s="326"/>
      <c r="CV81" s="320"/>
      <c r="CW81" s="320"/>
      <c r="CX81" s="320"/>
      <c r="CY81" s="320"/>
      <c r="CZ81" s="320"/>
      <c r="DA81" s="320"/>
      <c r="DB81" s="322"/>
      <c r="DC81" s="336">
        <v>0</v>
      </c>
      <c r="DD81" s="334"/>
      <c r="DE81" s="334"/>
      <c r="DF81" s="334"/>
      <c r="DG81" s="334"/>
      <c r="DH81" s="334"/>
      <c r="DI81" s="334"/>
      <c r="DJ81" s="335"/>
      <c r="DK81" s="326"/>
      <c r="DL81" s="320"/>
      <c r="DM81" s="320"/>
      <c r="DN81" s="320"/>
      <c r="DO81" s="320"/>
      <c r="DP81" s="320"/>
      <c r="DQ81" s="320"/>
      <c r="DR81" s="320"/>
      <c r="DS81" s="327">
        <f aca="true" t="shared" si="9" ref="DS81:DS90">AY81</f>
        <v>0</v>
      </c>
      <c r="DT81" s="328"/>
      <c r="DU81" s="328"/>
      <c r="DV81" s="328"/>
      <c r="DW81" s="328"/>
      <c r="DX81" s="328"/>
      <c r="DY81" s="328"/>
      <c r="DZ81" s="328"/>
      <c r="EA81" s="328"/>
      <c r="EB81" s="328"/>
      <c r="EC81" s="328"/>
      <c r="ED81" s="328"/>
      <c r="EE81" s="328"/>
      <c r="EF81" s="328"/>
      <c r="EG81" s="328"/>
      <c r="EH81" s="328"/>
      <c r="EI81" s="328"/>
      <c r="EJ81" s="329"/>
      <c r="EK81" s="319">
        <f aca="true" t="shared" si="10" ref="EK81:EK90">DS81</f>
        <v>0</v>
      </c>
      <c r="EL81" s="320"/>
      <c r="EM81" s="320"/>
      <c r="EN81" s="320"/>
      <c r="EO81" s="320"/>
      <c r="EP81" s="320"/>
      <c r="EQ81" s="320"/>
      <c r="ER81" s="320"/>
      <c r="ES81" s="322"/>
      <c r="ET81" s="326"/>
      <c r="EU81" s="320"/>
      <c r="EV81" s="320"/>
      <c r="EW81" s="320"/>
      <c r="EX81" s="320"/>
      <c r="EY81" s="320"/>
      <c r="EZ81" s="320"/>
      <c r="FA81" s="320"/>
      <c r="FB81" s="321"/>
      <c r="FC81" s="337">
        <f aca="true" t="shared" si="11" ref="FC81:FC90">AQ81-AY81</f>
        <v>0</v>
      </c>
      <c r="FD81" s="320"/>
      <c r="FE81" s="320"/>
      <c r="FF81" s="320"/>
      <c r="FG81" s="320"/>
      <c r="FH81" s="320"/>
      <c r="FI81" s="320"/>
      <c r="FJ81" s="320"/>
      <c r="FK81" s="320"/>
      <c r="FL81" s="320"/>
      <c r="FM81" s="321"/>
      <c r="FN81" s="320" t="s">
        <v>144</v>
      </c>
      <c r="FO81" s="320"/>
      <c r="FP81" s="320"/>
      <c r="FQ81" s="320"/>
      <c r="FR81" s="320"/>
      <c r="FS81" s="320"/>
      <c r="FT81" s="320"/>
      <c r="FU81" s="320"/>
      <c r="FV81" s="320"/>
      <c r="FW81" s="322"/>
      <c r="FX81" s="330" t="s">
        <v>144</v>
      </c>
      <c r="FY81" s="331"/>
      <c r="FZ81" s="331"/>
      <c r="GA81" s="331"/>
      <c r="GB81" s="331"/>
      <c r="GC81" s="332"/>
      <c r="GD81" s="326" t="s">
        <v>144</v>
      </c>
      <c r="GE81" s="320"/>
      <c r="GF81" s="320"/>
      <c r="GG81" s="320"/>
      <c r="GH81" s="320"/>
      <c r="GI81" s="320"/>
      <c r="GJ81" s="320"/>
      <c r="GK81" s="320"/>
      <c r="GL81" s="320"/>
      <c r="GM81" s="320"/>
      <c r="GN81" s="320"/>
      <c r="GO81" s="322"/>
      <c r="GP81" s="326" t="s">
        <v>144</v>
      </c>
      <c r="GQ81" s="320"/>
      <c r="GR81" s="320"/>
      <c r="GS81" s="320"/>
      <c r="GT81" s="320"/>
      <c r="GU81" s="320"/>
      <c r="GV81" s="320"/>
      <c r="GW81" s="320"/>
      <c r="GX81" s="320"/>
      <c r="GY81" s="320"/>
      <c r="GZ81" s="320"/>
      <c r="HA81" s="322"/>
      <c r="HB81" s="406" t="s">
        <v>399</v>
      </c>
      <c r="HC81" s="407"/>
      <c r="HD81" s="407"/>
      <c r="HE81" s="407"/>
      <c r="HF81" s="407"/>
      <c r="HG81" s="407"/>
      <c r="HH81" s="407"/>
      <c r="HI81" s="407"/>
      <c r="HJ81" s="407"/>
      <c r="HK81" s="407"/>
      <c r="HL81" s="407"/>
      <c r="HM81" s="407"/>
      <c r="HN81" s="407"/>
      <c r="HO81" s="407"/>
      <c r="HP81" s="407"/>
      <c r="HQ81" s="407"/>
      <c r="HR81" s="407"/>
      <c r="HS81" s="407"/>
      <c r="HT81" s="407"/>
      <c r="HU81" s="407"/>
      <c r="HV81" s="407"/>
      <c r="HW81" s="407"/>
      <c r="HX81" s="408"/>
    </row>
    <row r="82" spans="1:232" s="11" customFormat="1" ht="30" customHeight="1">
      <c r="A82" s="92" t="s">
        <v>284</v>
      </c>
      <c r="B82" s="519" t="s">
        <v>285</v>
      </c>
      <c r="C82" s="520"/>
      <c r="D82" s="520"/>
      <c r="E82" s="520"/>
      <c r="F82" s="520"/>
      <c r="G82" s="520"/>
      <c r="H82" s="520"/>
      <c r="I82" s="520"/>
      <c r="J82" s="520"/>
      <c r="K82" s="520"/>
      <c r="L82" s="520"/>
      <c r="M82" s="520"/>
      <c r="N82" s="520"/>
      <c r="O82" s="520"/>
      <c r="P82" s="520"/>
      <c r="Q82" s="520"/>
      <c r="R82" s="520"/>
      <c r="S82" s="520"/>
      <c r="T82" s="520"/>
      <c r="U82" s="520"/>
      <c r="V82" s="520"/>
      <c r="W82" s="520"/>
      <c r="X82" s="520"/>
      <c r="Y82" s="520"/>
      <c r="Z82" s="520"/>
      <c r="AA82" s="520"/>
      <c r="AB82" s="520"/>
      <c r="AC82" s="520"/>
      <c r="AD82" s="520"/>
      <c r="AE82" s="520"/>
      <c r="AF82" s="319">
        <v>1.115</v>
      </c>
      <c r="AG82" s="320"/>
      <c r="AH82" s="320"/>
      <c r="AI82" s="320"/>
      <c r="AJ82" s="320"/>
      <c r="AK82" s="320"/>
      <c r="AL82" s="320"/>
      <c r="AM82" s="320"/>
      <c r="AN82" s="320"/>
      <c r="AO82" s="320"/>
      <c r="AP82" s="321"/>
      <c r="AQ82" s="319">
        <v>0.593</v>
      </c>
      <c r="AR82" s="320"/>
      <c r="AS82" s="320"/>
      <c r="AT82" s="320"/>
      <c r="AU82" s="320"/>
      <c r="AV82" s="320"/>
      <c r="AW82" s="320"/>
      <c r="AX82" s="322"/>
      <c r="AY82" s="323">
        <f t="shared" si="8"/>
        <v>0.674</v>
      </c>
      <c r="AZ82" s="320"/>
      <c r="BA82" s="320"/>
      <c r="BB82" s="320"/>
      <c r="BC82" s="320"/>
      <c r="BD82" s="320"/>
      <c r="BE82" s="320"/>
      <c r="BF82" s="322"/>
      <c r="BG82" s="326"/>
      <c r="BH82" s="320"/>
      <c r="BI82" s="320"/>
      <c r="BJ82" s="320"/>
      <c r="BK82" s="320"/>
      <c r="BL82" s="320"/>
      <c r="BM82" s="320"/>
      <c r="BN82" s="322"/>
      <c r="BO82" s="326"/>
      <c r="BP82" s="320"/>
      <c r="BQ82" s="320"/>
      <c r="BR82" s="320"/>
      <c r="BS82" s="320"/>
      <c r="BT82" s="320"/>
      <c r="BU82" s="320"/>
      <c r="BV82" s="322"/>
      <c r="BW82" s="336">
        <v>0</v>
      </c>
      <c r="BX82" s="334"/>
      <c r="BY82" s="334"/>
      <c r="BZ82" s="334"/>
      <c r="CA82" s="334"/>
      <c r="CB82" s="334"/>
      <c r="CC82" s="334"/>
      <c r="CD82" s="335"/>
      <c r="CE82" s="326"/>
      <c r="CF82" s="320"/>
      <c r="CG82" s="320"/>
      <c r="CH82" s="320"/>
      <c r="CI82" s="320"/>
      <c r="CJ82" s="320"/>
      <c r="CK82" s="320"/>
      <c r="CL82" s="322"/>
      <c r="CM82" s="336">
        <v>0</v>
      </c>
      <c r="CN82" s="334"/>
      <c r="CO82" s="334"/>
      <c r="CP82" s="334"/>
      <c r="CQ82" s="334"/>
      <c r="CR82" s="334"/>
      <c r="CS82" s="334"/>
      <c r="CT82" s="335"/>
      <c r="CU82" s="326"/>
      <c r="CV82" s="320"/>
      <c r="CW82" s="320"/>
      <c r="CX82" s="320"/>
      <c r="CY82" s="320"/>
      <c r="CZ82" s="320"/>
      <c r="DA82" s="320"/>
      <c r="DB82" s="322"/>
      <c r="DC82" s="326">
        <v>0.593</v>
      </c>
      <c r="DD82" s="320"/>
      <c r="DE82" s="320"/>
      <c r="DF82" s="320"/>
      <c r="DG82" s="320"/>
      <c r="DH82" s="320"/>
      <c r="DI82" s="320"/>
      <c r="DJ82" s="322"/>
      <c r="DK82" s="323">
        <v>0.674</v>
      </c>
      <c r="DL82" s="324"/>
      <c r="DM82" s="324"/>
      <c r="DN82" s="324"/>
      <c r="DO82" s="324"/>
      <c r="DP82" s="324"/>
      <c r="DQ82" s="324"/>
      <c r="DR82" s="324"/>
      <c r="DS82" s="327">
        <f t="shared" si="9"/>
        <v>0.674</v>
      </c>
      <c r="DT82" s="328"/>
      <c r="DU82" s="328"/>
      <c r="DV82" s="328"/>
      <c r="DW82" s="328"/>
      <c r="DX82" s="328"/>
      <c r="DY82" s="328"/>
      <c r="DZ82" s="328"/>
      <c r="EA82" s="328"/>
      <c r="EB82" s="476">
        <f>DK82</f>
        <v>0.674</v>
      </c>
      <c r="EC82" s="328"/>
      <c r="ED82" s="328"/>
      <c r="EE82" s="328"/>
      <c r="EF82" s="328"/>
      <c r="EG82" s="328"/>
      <c r="EH82" s="328"/>
      <c r="EI82" s="328"/>
      <c r="EJ82" s="329"/>
      <c r="EK82" s="337">
        <f t="shared" si="10"/>
        <v>0.674</v>
      </c>
      <c r="EL82" s="320"/>
      <c r="EM82" s="320"/>
      <c r="EN82" s="320"/>
      <c r="EO82" s="320"/>
      <c r="EP82" s="320"/>
      <c r="EQ82" s="320"/>
      <c r="ER82" s="320"/>
      <c r="ES82" s="322"/>
      <c r="ET82" s="323">
        <v>0.674</v>
      </c>
      <c r="EU82" s="320"/>
      <c r="EV82" s="320"/>
      <c r="EW82" s="320"/>
      <c r="EX82" s="320"/>
      <c r="EY82" s="320"/>
      <c r="EZ82" s="320"/>
      <c r="FA82" s="320"/>
      <c r="FB82" s="321"/>
      <c r="FC82" s="337">
        <f t="shared" si="11"/>
        <v>-0.08100000000000007</v>
      </c>
      <c r="FD82" s="320"/>
      <c r="FE82" s="320"/>
      <c r="FF82" s="320"/>
      <c r="FG82" s="320"/>
      <c r="FH82" s="320"/>
      <c r="FI82" s="320"/>
      <c r="FJ82" s="320"/>
      <c r="FK82" s="320"/>
      <c r="FL82" s="320"/>
      <c r="FM82" s="321"/>
      <c r="FN82" s="320" t="s">
        <v>144</v>
      </c>
      <c r="FO82" s="320"/>
      <c r="FP82" s="320"/>
      <c r="FQ82" s="320"/>
      <c r="FR82" s="320"/>
      <c r="FS82" s="320"/>
      <c r="FT82" s="320"/>
      <c r="FU82" s="320"/>
      <c r="FV82" s="320"/>
      <c r="FW82" s="322"/>
      <c r="FX82" s="330" t="s">
        <v>144</v>
      </c>
      <c r="FY82" s="331"/>
      <c r="FZ82" s="331"/>
      <c r="GA82" s="331"/>
      <c r="GB82" s="331"/>
      <c r="GC82" s="332"/>
      <c r="GD82" s="326" t="s">
        <v>144</v>
      </c>
      <c r="GE82" s="320"/>
      <c r="GF82" s="320"/>
      <c r="GG82" s="320"/>
      <c r="GH82" s="320"/>
      <c r="GI82" s="320"/>
      <c r="GJ82" s="320"/>
      <c r="GK82" s="320"/>
      <c r="GL82" s="320"/>
      <c r="GM82" s="320"/>
      <c r="GN82" s="320"/>
      <c r="GO82" s="322"/>
      <c r="GP82" s="326" t="s">
        <v>144</v>
      </c>
      <c r="GQ82" s="320"/>
      <c r="GR82" s="320"/>
      <c r="GS82" s="320"/>
      <c r="GT82" s="320"/>
      <c r="GU82" s="320"/>
      <c r="GV82" s="320"/>
      <c r="GW82" s="320"/>
      <c r="GX82" s="320"/>
      <c r="GY82" s="320"/>
      <c r="GZ82" s="320"/>
      <c r="HA82" s="322"/>
      <c r="HB82" s="326" t="s">
        <v>412</v>
      </c>
      <c r="HC82" s="320"/>
      <c r="HD82" s="320"/>
      <c r="HE82" s="320"/>
      <c r="HF82" s="320"/>
      <c r="HG82" s="320"/>
      <c r="HH82" s="320"/>
      <c r="HI82" s="320"/>
      <c r="HJ82" s="320"/>
      <c r="HK82" s="320"/>
      <c r="HL82" s="320"/>
      <c r="HM82" s="320"/>
      <c r="HN82" s="320"/>
      <c r="HO82" s="320"/>
      <c r="HP82" s="320"/>
      <c r="HQ82" s="320"/>
      <c r="HR82" s="320"/>
      <c r="HS82" s="320"/>
      <c r="HT82" s="320"/>
      <c r="HU82" s="320"/>
      <c r="HV82" s="320"/>
      <c r="HW82" s="320"/>
      <c r="HX82" s="321"/>
    </row>
    <row r="83" spans="1:232" s="11" customFormat="1" ht="30" customHeight="1">
      <c r="A83" s="92" t="s">
        <v>286</v>
      </c>
      <c r="B83" s="519" t="s">
        <v>287</v>
      </c>
      <c r="C83" s="520"/>
      <c r="D83" s="520"/>
      <c r="E83" s="520"/>
      <c r="F83" s="520"/>
      <c r="G83" s="520"/>
      <c r="H83" s="520"/>
      <c r="I83" s="520"/>
      <c r="J83" s="520"/>
      <c r="K83" s="520"/>
      <c r="L83" s="520"/>
      <c r="M83" s="520"/>
      <c r="N83" s="520"/>
      <c r="O83" s="520"/>
      <c r="P83" s="520"/>
      <c r="Q83" s="520"/>
      <c r="R83" s="520"/>
      <c r="S83" s="520"/>
      <c r="T83" s="520"/>
      <c r="U83" s="520"/>
      <c r="V83" s="520"/>
      <c r="W83" s="520"/>
      <c r="X83" s="520"/>
      <c r="Y83" s="520"/>
      <c r="Z83" s="520"/>
      <c r="AA83" s="520"/>
      <c r="AB83" s="520"/>
      <c r="AC83" s="520"/>
      <c r="AD83" s="520"/>
      <c r="AE83" s="520"/>
      <c r="AF83" s="319">
        <v>0.604</v>
      </c>
      <c r="AG83" s="320"/>
      <c r="AH83" s="320"/>
      <c r="AI83" s="320"/>
      <c r="AJ83" s="320"/>
      <c r="AK83" s="320"/>
      <c r="AL83" s="320"/>
      <c r="AM83" s="320"/>
      <c r="AN83" s="320"/>
      <c r="AO83" s="320"/>
      <c r="AP83" s="321"/>
      <c r="AQ83" s="319"/>
      <c r="AR83" s="320"/>
      <c r="AS83" s="320"/>
      <c r="AT83" s="320"/>
      <c r="AU83" s="320"/>
      <c r="AV83" s="320"/>
      <c r="AW83" s="320"/>
      <c r="AX83" s="322"/>
      <c r="AY83" s="323">
        <f t="shared" si="8"/>
        <v>1.089</v>
      </c>
      <c r="AZ83" s="320"/>
      <c r="BA83" s="320"/>
      <c r="BB83" s="320"/>
      <c r="BC83" s="320"/>
      <c r="BD83" s="320"/>
      <c r="BE83" s="320"/>
      <c r="BF83" s="322"/>
      <c r="BG83" s="326"/>
      <c r="BH83" s="320"/>
      <c r="BI83" s="320"/>
      <c r="BJ83" s="320"/>
      <c r="BK83" s="320"/>
      <c r="BL83" s="320"/>
      <c r="BM83" s="320"/>
      <c r="BN83" s="322"/>
      <c r="BO83" s="326"/>
      <c r="BP83" s="320"/>
      <c r="BQ83" s="320"/>
      <c r="BR83" s="320"/>
      <c r="BS83" s="320"/>
      <c r="BT83" s="320"/>
      <c r="BU83" s="320"/>
      <c r="BV83" s="322"/>
      <c r="BW83" s="336">
        <v>0</v>
      </c>
      <c r="BX83" s="334"/>
      <c r="BY83" s="334"/>
      <c r="BZ83" s="334"/>
      <c r="CA83" s="334"/>
      <c r="CB83" s="334"/>
      <c r="CC83" s="334"/>
      <c r="CD83" s="335"/>
      <c r="CE83" s="326"/>
      <c r="CF83" s="320"/>
      <c r="CG83" s="320"/>
      <c r="CH83" s="320"/>
      <c r="CI83" s="320"/>
      <c r="CJ83" s="320"/>
      <c r="CK83" s="320"/>
      <c r="CL83" s="322"/>
      <c r="CM83" s="336">
        <v>0</v>
      </c>
      <c r="CN83" s="334"/>
      <c r="CO83" s="334"/>
      <c r="CP83" s="334"/>
      <c r="CQ83" s="334"/>
      <c r="CR83" s="334"/>
      <c r="CS83" s="334"/>
      <c r="CT83" s="335"/>
      <c r="CU83" s="326"/>
      <c r="CV83" s="320"/>
      <c r="CW83" s="320"/>
      <c r="CX83" s="320"/>
      <c r="CY83" s="320"/>
      <c r="CZ83" s="320"/>
      <c r="DA83" s="320"/>
      <c r="DB83" s="322"/>
      <c r="DC83" s="336">
        <v>0</v>
      </c>
      <c r="DD83" s="334"/>
      <c r="DE83" s="334"/>
      <c r="DF83" s="334"/>
      <c r="DG83" s="334"/>
      <c r="DH83" s="334"/>
      <c r="DI83" s="334"/>
      <c r="DJ83" s="335"/>
      <c r="DK83" s="323">
        <v>1.089</v>
      </c>
      <c r="DL83" s="324"/>
      <c r="DM83" s="324"/>
      <c r="DN83" s="324"/>
      <c r="DO83" s="324"/>
      <c r="DP83" s="324"/>
      <c r="DQ83" s="324"/>
      <c r="DR83" s="324"/>
      <c r="DS83" s="475">
        <f t="shared" si="9"/>
        <v>1.089</v>
      </c>
      <c r="DT83" s="328"/>
      <c r="DU83" s="328"/>
      <c r="DV83" s="328"/>
      <c r="DW83" s="328"/>
      <c r="DX83" s="328"/>
      <c r="DY83" s="328"/>
      <c r="DZ83" s="328"/>
      <c r="EA83" s="328"/>
      <c r="EB83" s="476">
        <f>DK83</f>
        <v>1.089</v>
      </c>
      <c r="EC83" s="328"/>
      <c r="ED83" s="328"/>
      <c r="EE83" s="328"/>
      <c r="EF83" s="328"/>
      <c r="EG83" s="328"/>
      <c r="EH83" s="328"/>
      <c r="EI83" s="328"/>
      <c r="EJ83" s="329"/>
      <c r="EK83" s="337">
        <f t="shared" si="10"/>
        <v>1.089</v>
      </c>
      <c r="EL83" s="320"/>
      <c r="EM83" s="320"/>
      <c r="EN83" s="320"/>
      <c r="EO83" s="320"/>
      <c r="EP83" s="320"/>
      <c r="EQ83" s="320"/>
      <c r="ER83" s="320"/>
      <c r="ES83" s="322"/>
      <c r="ET83" s="323">
        <v>1.089</v>
      </c>
      <c r="EU83" s="320"/>
      <c r="EV83" s="320"/>
      <c r="EW83" s="320"/>
      <c r="EX83" s="320"/>
      <c r="EY83" s="320"/>
      <c r="EZ83" s="320"/>
      <c r="FA83" s="320"/>
      <c r="FB83" s="321"/>
      <c r="FC83" s="337">
        <f t="shared" si="11"/>
        <v>-1.089</v>
      </c>
      <c r="FD83" s="320"/>
      <c r="FE83" s="320"/>
      <c r="FF83" s="320"/>
      <c r="FG83" s="320"/>
      <c r="FH83" s="320"/>
      <c r="FI83" s="320"/>
      <c r="FJ83" s="320"/>
      <c r="FK83" s="320"/>
      <c r="FL83" s="320"/>
      <c r="FM83" s="321"/>
      <c r="FN83" s="320" t="s">
        <v>144</v>
      </c>
      <c r="FO83" s="320"/>
      <c r="FP83" s="320"/>
      <c r="FQ83" s="320"/>
      <c r="FR83" s="320"/>
      <c r="FS83" s="320"/>
      <c r="FT83" s="320"/>
      <c r="FU83" s="320"/>
      <c r="FV83" s="320"/>
      <c r="FW83" s="322"/>
      <c r="FX83" s="330" t="s">
        <v>144</v>
      </c>
      <c r="FY83" s="331"/>
      <c r="FZ83" s="331"/>
      <c r="GA83" s="331"/>
      <c r="GB83" s="331"/>
      <c r="GC83" s="332"/>
      <c r="GD83" s="326" t="s">
        <v>144</v>
      </c>
      <c r="GE83" s="320"/>
      <c r="GF83" s="320"/>
      <c r="GG83" s="320"/>
      <c r="GH83" s="320"/>
      <c r="GI83" s="320"/>
      <c r="GJ83" s="320"/>
      <c r="GK83" s="320"/>
      <c r="GL83" s="320"/>
      <c r="GM83" s="320"/>
      <c r="GN83" s="320"/>
      <c r="GO83" s="322"/>
      <c r="GP83" s="326" t="s">
        <v>144</v>
      </c>
      <c r="GQ83" s="320"/>
      <c r="GR83" s="320"/>
      <c r="GS83" s="320"/>
      <c r="GT83" s="320"/>
      <c r="GU83" s="320"/>
      <c r="GV83" s="320"/>
      <c r="GW83" s="320"/>
      <c r="GX83" s="320"/>
      <c r="GY83" s="320"/>
      <c r="GZ83" s="320"/>
      <c r="HA83" s="322"/>
      <c r="HB83" s="326" t="s">
        <v>413</v>
      </c>
      <c r="HC83" s="320"/>
      <c r="HD83" s="320"/>
      <c r="HE83" s="320"/>
      <c r="HF83" s="320"/>
      <c r="HG83" s="320"/>
      <c r="HH83" s="320"/>
      <c r="HI83" s="320"/>
      <c r="HJ83" s="320"/>
      <c r="HK83" s="320"/>
      <c r="HL83" s="320"/>
      <c r="HM83" s="320"/>
      <c r="HN83" s="320"/>
      <c r="HO83" s="320"/>
      <c r="HP83" s="320"/>
      <c r="HQ83" s="320"/>
      <c r="HR83" s="320"/>
      <c r="HS83" s="320"/>
      <c r="HT83" s="320"/>
      <c r="HU83" s="320"/>
      <c r="HV83" s="320"/>
      <c r="HW83" s="320"/>
      <c r="HX83" s="321"/>
    </row>
    <row r="84" spans="1:232" s="11" customFormat="1" ht="30" customHeight="1">
      <c r="A84" s="92" t="s">
        <v>288</v>
      </c>
      <c r="B84" s="517" t="s">
        <v>289</v>
      </c>
      <c r="C84" s="518"/>
      <c r="D84" s="518"/>
      <c r="E84" s="518"/>
      <c r="F84" s="518"/>
      <c r="G84" s="518"/>
      <c r="H84" s="518"/>
      <c r="I84" s="518"/>
      <c r="J84" s="518"/>
      <c r="K84" s="518"/>
      <c r="L84" s="518"/>
      <c r="M84" s="518"/>
      <c r="N84" s="518"/>
      <c r="O84" s="518"/>
      <c r="P84" s="518"/>
      <c r="Q84" s="518"/>
      <c r="R84" s="518"/>
      <c r="S84" s="518"/>
      <c r="T84" s="518"/>
      <c r="U84" s="518"/>
      <c r="V84" s="518"/>
      <c r="W84" s="518"/>
      <c r="X84" s="518"/>
      <c r="Y84" s="518"/>
      <c r="Z84" s="518"/>
      <c r="AA84" s="518"/>
      <c r="AB84" s="518"/>
      <c r="AC84" s="518"/>
      <c r="AD84" s="518"/>
      <c r="AE84" s="518"/>
      <c r="AF84" s="319">
        <v>3.486</v>
      </c>
      <c r="AG84" s="320"/>
      <c r="AH84" s="320"/>
      <c r="AI84" s="320"/>
      <c r="AJ84" s="320"/>
      <c r="AK84" s="320"/>
      <c r="AL84" s="320"/>
      <c r="AM84" s="320"/>
      <c r="AN84" s="320"/>
      <c r="AO84" s="320"/>
      <c r="AP84" s="321"/>
      <c r="AQ84" s="319"/>
      <c r="AR84" s="320"/>
      <c r="AS84" s="320"/>
      <c r="AT84" s="320"/>
      <c r="AU84" s="320"/>
      <c r="AV84" s="320"/>
      <c r="AW84" s="320"/>
      <c r="AX84" s="322"/>
      <c r="AY84" s="323">
        <f t="shared" si="8"/>
        <v>0</v>
      </c>
      <c r="AZ84" s="320"/>
      <c r="BA84" s="320"/>
      <c r="BB84" s="320"/>
      <c r="BC84" s="320"/>
      <c r="BD84" s="320"/>
      <c r="BE84" s="320"/>
      <c r="BF84" s="322"/>
      <c r="BG84" s="326"/>
      <c r="BH84" s="320"/>
      <c r="BI84" s="320"/>
      <c r="BJ84" s="320"/>
      <c r="BK84" s="320"/>
      <c r="BL84" s="320"/>
      <c r="BM84" s="320"/>
      <c r="BN84" s="322"/>
      <c r="BO84" s="326"/>
      <c r="BP84" s="320"/>
      <c r="BQ84" s="320"/>
      <c r="BR84" s="320"/>
      <c r="BS84" s="320"/>
      <c r="BT84" s="320"/>
      <c r="BU84" s="320"/>
      <c r="BV84" s="322"/>
      <c r="BW84" s="336">
        <v>0</v>
      </c>
      <c r="BX84" s="334"/>
      <c r="BY84" s="334"/>
      <c r="BZ84" s="334"/>
      <c r="CA84" s="334"/>
      <c r="CB84" s="334"/>
      <c r="CC84" s="334"/>
      <c r="CD84" s="335"/>
      <c r="CE84" s="326"/>
      <c r="CF84" s="320"/>
      <c r="CG84" s="320"/>
      <c r="CH84" s="320"/>
      <c r="CI84" s="320"/>
      <c r="CJ84" s="320"/>
      <c r="CK84" s="320"/>
      <c r="CL84" s="322"/>
      <c r="CM84" s="336">
        <v>0</v>
      </c>
      <c r="CN84" s="334"/>
      <c r="CO84" s="334"/>
      <c r="CP84" s="334"/>
      <c r="CQ84" s="334"/>
      <c r="CR84" s="334"/>
      <c r="CS84" s="334"/>
      <c r="CT84" s="335"/>
      <c r="CU84" s="326"/>
      <c r="CV84" s="320"/>
      <c r="CW84" s="320"/>
      <c r="CX84" s="320"/>
      <c r="CY84" s="320"/>
      <c r="CZ84" s="320"/>
      <c r="DA84" s="320"/>
      <c r="DB84" s="322"/>
      <c r="DC84" s="336">
        <v>0</v>
      </c>
      <c r="DD84" s="334"/>
      <c r="DE84" s="334"/>
      <c r="DF84" s="334"/>
      <c r="DG84" s="334"/>
      <c r="DH84" s="334"/>
      <c r="DI84" s="334"/>
      <c r="DJ84" s="335"/>
      <c r="DK84" s="323"/>
      <c r="DL84" s="324"/>
      <c r="DM84" s="324"/>
      <c r="DN84" s="324"/>
      <c r="DO84" s="324"/>
      <c r="DP84" s="324"/>
      <c r="DQ84" s="324"/>
      <c r="DR84" s="324"/>
      <c r="DS84" s="475">
        <f t="shared" si="9"/>
        <v>0</v>
      </c>
      <c r="DT84" s="328"/>
      <c r="DU84" s="328"/>
      <c r="DV84" s="328"/>
      <c r="DW84" s="328"/>
      <c r="DX84" s="328"/>
      <c r="DY84" s="328"/>
      <c r="DZ84" s="328"/>
      <c r="EA84" s="328"/>
      <c r="EB84" s="328"/>
      <c r="EC84" s="328"/>
      <c r="ED84" s="328"/>
      <c r="EE84" s="328"/>
      <c r="EF84" s="328"/>
      <c r="EG84" s="328"/>
      <c r="EH84" s="328"/>
      <c r="EI84" s="328"/>
      <c r="EJ84" s="329"/>
      <c r="EK84" s="337">
        <f t="shared" si="10"/>
        <v>0</v>
      </c>
      <c r="EL84" s="320"/>
      <c r="EM84" s="320"/>
      <c r="EN84" s="320"/>
      <c r="EO84" s="320"/>
      <c r="EP84" s="320"/>
      <c r="EQ84" s="320"/>
      <c r="ER84" s="320"/>
      <c r="ES84" s="322"/>
      <c r="ET84" s="326"/>
      <c r="EU84" s="320"/>
      <c r="EV84" s="320"/>
      <c r="EW84" s="320"/>
      <c r="EX84" s="320"/>
      <c r="EY84" s="320"/>
      <c r="EZ84" s="320"/>
      <c r="FA84" s="320"/>
      <c r="FB84" s="321"/>
      <c r="FC84" s="337">
        <f t="shared" si="11"/>
        <v>0</v>
      </c>
      <c r="FD84" s="320"/>
      <c r="FE84" s="320"/>
      <c r="FF84" s="320"/>
      <c r="FG84" s="320"/>
      <c r="FH84" s="320"/>
      <c r="FI84" s="320"/>
      <c r="FJ84" s="320"/>
      <c r="FK84" s="320"/>
      <c r="FL84" s="320"/>
      <c r="FM84" s="321"/>
      <c r="FN84" s="320" t="s">
        <v>144</v>
      </c>
      <c r="FO84" s="320"/>
      <c r="FP84" s="320"/>
      <c r="FQ84" s="320"/>
      <c r="FR84" s="320"/>
      <c r="FS84" s="320"/>
      <c r="FT84" s="320"/>
      <c r="FU84" s="320"/>
      <c r="FV84" s="320"/>
      <c r="FW84" s="322"/>
      <c r="FX84" s="330" t="s">
        <v>144</v>
      </c>
      <c r="FY84" s="331"/>
      <c r="FZ84" s="331"/>
      <c r="GA84" s="331"/>
      <c r="GB84" s="331"/>
      <c r="GC84" s="332"/>
      <c r="GD84" s="326" t="s">
        <v>144</v>
      </c>
      <c r="GE84" s="320"/>
      <c r="GF84" s="320"/>
      <c r="GG84" s="320"/>
      <c r="GH84" s="320"/>
      <c r="GI84" s="320"/>
      <c r="GJ84" s="320"/>
      <c r="GK84" s="320"/>
      <c r="GL84" s="320"/>
      <c r="GM84" s="320"/>
      <c r="GN84" s="320"/>
      <c r="GO84" s="322"/>
      <c r="GP84" s="326" t="s">
        <v>144</v>
      </c>
      <c r="GQ84" s="320"/>
      <c r="GR84" s="320"/>
      <c r="GS84" s="320"/>
      <c r="GT84" s="320"/>
      <c r="GU84" s="320"/>
      <c r="GV84" s="320"/>
      <c r="GW84" s="320"/>
      <c r="GX84" s="320"/>
      <c r="GY84" s="320"/>
      <c r="GZ84" s="320"/>
      <c r="HA84" s="322"/>
      <c r="HB84" s="381" t="s">
        <v>414</v>
      </c>
      <c r="HC84" s="382"/>
      <c r="HD84" s="382"/>
      <c r="HE84" s="382"/>
      <c r="HF84" s="382"/>
      <c r="HG84" s="382"/>
      <c r="HH84" s="382"/>
      <c r="HI84" s="382"/>
      <c r="HJ84" s="382"/>
      <c r="HK84" s="382"/>
      <c r="HL84" s="382"/>
      <c r="HM84" s="382"/>
      <c r="HN84" s="382"/>
      <c r="HO84" s="382"/>
      <c r="HP84" s="382"/>
      <c r="HQ84" s="382"/>
      <c r="HR84" s="382"/>
      <c r="HS84" s="382"/>
      <c r="HT84" s="382"/>
      <c r="HU84" s="382"/>
      <c r="HV84" s="382"/>
      <c r="HW84" s="382"/>
      <c r="HX84" s="383"/>
    </row>
    <row r="85" spans="1:232" s="11" customFormat="1" ht="30" customHeight="1">
      <c r="A85" s="92" t="s">
        <v>290</v>
      </c>
      <c r="B85" s="409" t="s">
        <v>354</v>
      </c>
      <c r="C85" s="410"/>
      <c r="D85" s="410"/>
      <c r="E85" s="410"/>
      <c r="F85" s="410"/>
      <c r="G85" s="410"/>
      <c r="H85" s="410"/>
      <c r="I85" s="410"/>
      <c r="J85" s="410"/>
      <c r="K85" s="410"/>
      <c r="L85" s="410"/>
      <c r="M85" s="410"/>
      <c r="N85" s="410"/>
      <c r="O85" s="410"/>
      <c r="P85" s="410"/>
      <c r="Q85" s="410"/>
      <c r="R85" s="410"/>
      <c r="S85" s="410"/>
      <c r="T85" s="410"/>
      <c r="U85" s="410"/>
      <c r="V85" s="410"/>
      <c r="W85" s="410"/>
      <c r="X85" s="410"/>
      <c r="Y85" s="410"/>
      <c r="Z85" s="410"/>
      <c r="AA85" s="410"/>
      <c r="AB85" s="410"/>
      <c r="AC85" s="410"/>
      <c r="AD85" s="410"/>
      <c r="AE85" s="410"/>
      <c r="AF85" s="319"/>
      <c r="AG85" s="320"/>
      <c r="AH85" s="320"/>
      <c r="AI85" s="320"/>
      <c r="AJ85" s="320"/>
      <c r="AK85" s="320"/>
      <c r="AL85" s="320"/>
      <c r="AM85" s="320"/>
      <c r="AN85" s="320"/>
      <c r="AO85" s="320"/>
      <c r="AP85" s="321"/>
      <c r="AQ85" s="319">
        <v>1.482</v>
      </c>
      <c r="AR85" s="320"/>
      <c r="AS85" s="320"/>
      <c r="AT85" s="320"/>
      <c r="AU85" s="320"/>
      <c r="AV85" s="320"/>
      <c r="AW85" s="320"/>
      <c r="AX85" s="322"/>
      <c r="AY85" s="323">
        <f t="shared" si="8"/>
        <v>0</v>
      </c>
      <c r="AZ85" s="320"/>
      <c r="BA85" s="320"/>
      <c r="BB85" s="320"/>
      <c r="BC85" s="320"/>
      <c r="BD85" s="320"/>
      <c r="BE85" s="320"/>
      <c r="BF85" s="322"/>
      <c r="BG85" s="326"/>
      <c r="BH85" s="320"/>
      <c r="BI85" s="320"/>
      <c r="BJ85" s="320"/>
      <c r="BK85" s="320"/>
      <c r="BL85" s="320"/>
      <c r="BM85" s="320"/>
      <c r="BN85" s="322"/>
      <c r="BO85" s="326"/>
      <c r="BP85" s="320"/>
      <c r="BQ85" s="320"/>
      <c r="BR85" s="320"/>
      <c r="BS85" s="320"/>
      <c r="BT85" s="320"/>
      <c r="BU85" s="320"/>
      <c r="BV85" s="322"/>
      <c r="BW85" s="323">
        <v>1.482</v>
      </c>
      <c r="BX85" s="324"/>
      <c r="BY85" s="324"/>
      <c r="BZ85" s="324"/>
      <c r="CA85" s="324"/>
      <c r="CB85" s="324"/>
      <c r="CC85" s="324"/>
      <c r="CD85" s="325"/>
      <c r="CE85" s="326"/>
      <c r="CF85" s="320"/>
      <c r="CG85" s="320"/>
      <c r="CH85" s="320"/>
      <c r="CI85" s="320"/>
      <c r="CJ85" s="320"/>
      <c r="CK85" s="320"/>
      <c r="CL85" s="322"/>
      <c r="CM85" s="336">
        <v>0</v>
      </c>
      <c r="CN85" s="334"/>
      <c r="CO85" s="334"/>
      <c r="CP85" s="334"/>
      <c r="CQ85" s="334"/>
      <c r="CR85" s="334"/>
      <c r="CS85" s="334"/>
      <c r="CT85" s="335"/>
      <c r="CU85" s="326"/>
      <c r="CV85" s="320"/>
      <c r="CW85" s="320"/>
      <c r="CX85" s="320"/>
      <c r="CY85" s="320"/>
      <c r="CZ85" s="320"/>
      <c r="DA85" s="320"/>
      <c r="DB85" s="322"/>
      <c r="DC85" s="326">
        <v>0</v>
      </c>
      <c r="DD85" s="320"/>
      <c r="DE85" s="320"/>
      <c r="DF85" s="320"/>
      <c r="DG85" s="320"/>
      <c r="DH85" s="320"/>
      <c r="DI85" s="320"/>
      <c r="DJ85" s="322"/>
      <c r="DK85" s="323"/>
      <c r="DL85" s="324"/>
      <c r="DM85" s="324"/>
      <c r="DN85" s="324"/>
      <c r="DO85" s="324"/>
      <c r="DP85" s="324"/>
      <c r="DQ85" s="324"/>
      <c r="DR85" s="324"/>
      <c r="DS85" s="475">
        <f t="shared" si="9"/>
        <v>0</v>
      </c>
      <c r="DT85" s="328"/>
      <c r="DU85" s="328"/>
      <c r="DV85" s="328"/>
      <c r="DW85" s="328"/>
      <c r="DX85" s="328"/>
      <c r="DY85" s="328"/>
      <c r="DZ85" s="328"/>
      <c r="EA85" s="328"/>
      <c r="EB85" s="328"/>
      <c r="EC85" s="328"/>
      <c r="ED85" s="328"/>
      <c r="EE85" s="328"/>
      <c r="EF85" s="328"/>
      <c r="EG85" s="328"/>
      <c r="EH85" s="328"/>
      <c r="EI85" s="328"/>
      <c r="EJ85" s="329"/>
      <c r="EK85" s="337">
        <f t="shared" si="10"/>
        <v>0</v>
      </c>
      <c r="EL85" s="320"/>
      <c r="EM85" s="320"/>
      <c r="EN85" s="320"/>
      <c r="EO85" s="320"/>
      <c r="EP85" s="320"/>
      <c r="EQ85" s="320"/>
      <c r="ER85" s="320"/>
      <c r="ES85" s="322"/>
      <c r="ET85" s="326"/>
      <c r="EU85" s="320"/>
      <c r="EV85" s="320"/>
      <c r="EW85" s="320"/>
      <c r="EX85" s="320"/>
      <c r="EY85" s="320"/>
      <c r="EZ85" s="320"/>
      <c r="FA85" s="320"/>
      <c r="FB85" s="321"/>
      <c r="FC85" s="337">
        <f t="shared" si="11"/>
        <v>1.482</v>
      </c>
      <c r="FD85" s="320"/>
      <c r="FE85" s="320"/>
      <c r="FF85" s="320"/>
      <c r="FG85" s="320"/>
      <c r="FH85" s="320"/>
      <c r="FI85" s="320"/>
      <c r="FJ85" s="320"/>
      <c r="FK85" s="320"/>
      <c r="FL85" s="320"/>
      <c r="FM85" s="321"/>
      <c r="FN85" s="320" t="s">
        <v>144</v>
      </c>
      <c r="FO85" s="320"/>
      <c r="FP85" s="320"/>
      <c r="FQ85" s="320"/>
      <c r="FR85" s="320"/>
      <c r="FS85" s="320"/>
      <c r="FT85" s="320"/>
      <c r="FU85" s="320"/>
      <c r="FV85" s="320"/>
      <c r="FW85" s="322"/>
      <c r="FX85" s="330" t="s">
        <v>144</v>
      </c>
      <c r="FY85" s="331"/>
      <c r="FZ85" s="331"/>
      <c r="GA85" s="331"/>
      <c r="GB85" s="331"/>
      <c r="GC85" s="332"/>
      <c r="GD85" s="326" t="s">
        <v>144</v>
      </c>
      <c r="GE85" s="320"/>
      <c r="GF85" s="320"/>
      <c r="GG85" s="320"/>
      <c r="GH85" s="320"/>
      <c r="GI85" s="320"/>
      <c r="GJ85" s="320"/>
      <c r="GK85" s="320"/>
      <c r="GL85" s="320"/>
      <c r="GM85" s="320"/>
      <c r="GN85" s="320"/>
      <c r="GO85" s="322"/>
      <c r="GP85" s="326" t="s">
        <v>144</v>
      </c>
      <c r="GQ85" s="320"/>
      <c r="GR85" s="320"/>
      <c r="GS85" s="320"/>
      <c r="GT85" s="320"/>
      <c r="GU85" s="320"/>
      <c r="GV85" s="320"/>
      <c r="GW85" s="320"/>
      <c r="GX85" s="320"/>
      <c r="GY85" s="320"/>
      <c r="GZ85" s="320"/>
      <c r="HA85" s="322"/>
      <c r="HB85" s="406" t="s">
        <v>399</v>
      </c>
      <c r="HC85" s="407"/>
      <c r="HD85" s="407"/>
      <c r="HE85" s="407"/>
      <c r="HF85" s="407"/>
      <c r="HG85" s="407"/>
      <c r="HH85" s="407"/>
      <c r="HI85" s="407"/>
      <c r="HJ85" s="407"/>
      <c r="HK85" s="407"/>
      <c r="HL85" s="407"/>
      <c r="HM85" s="407"/>
      <c r="HN85" s="407"/>
      <c r="HO85" s="407"/>
      <c r="HP85" s="407"/>
      <c r="HQ85" s="407"/>
      <c r="HR85" s="407"/>
      <c r="HS85" s="407"/>
      <c r="HT85" s="407"/>
      <c r="HU85" s="407"/>
      <c r="HV85" s="407"/>
      <c r="HW85" s="407"/>
      <c r="HX85" s="408"/>
    </row>
    <row r="86" spans="1:232" s="11" customFormat="1" ht="30" customHeight="1">
      <c r="A86" s="92" t="s">
        <v>292</v>
      </c>
      <c r="B86" s="409" t="s">
        <v>293</v>
      </c>
      <c r="C86" s="410"/>
      <c r="D86" s="410"/>
      <c r="E86" s="410"/>
      <c r="F86" s="410"/>
      <c r="G86" s="410"/>
      <c r="H86" s="410"/>
      <c r="I86" s="410"/>
      <c r="J86" s="410"/>
      <c r="K86" s="410"/>
      <c r="L86" s="410"/>
      <c r="M86" s="410"/>
      <c r="N86" s="410"/>
      <c r="O86" s="410"/>
      <c r="P86" s="410"/>
      <c r="Q86" s="410"/>
      <c r="R86" s="410"/>
      <c r="S86" s="410"/>
      <c r="T86" s="410"/>
      <c r="U86" s="410"/>
      <c r="V86" s="410"/>
      <c r="W86" s="410"/>
      <c r="X86" s="410"/>
      <c r="Y86" s="410"/>
      <c r="Z86" s="410"/>
      <c r="AA86" s="410"/>
      <c r="AB86" s="410"/>
      <c r="AC86" s="410"/>
      <c r="AD86" s="410"/>
      <c r="AE86" s="410"/>
      <c r="AF86" s="319">
        <v>0.697</v>
      </c>
      <c r="AG86" s="320"/>
      <c r="AH86" s="320"/>
      <c r="AI86" s="320"/>
      <c r="AJ86" s="320"/>
      <c r="AK86" s="320"/>
      <c r="AL86" s="320"/>
      <c r="AM86" s="320"/>
      <c r="AN86" s="320"/>
      <c r="AO86" s="320"/>
      <c r="AP86" s="321"/>
      <c r="AQ86" s="319"/>
      <c r="AR86" s="320"/>
      <c r="AS86" s="320"/>
      <c r="AT86" s="320"/>
      <c r="AU86" s="320"/>
      <c r="AV86" s="320"/>
      <c r="AW86" s="320"/>
      <c r="AX86" s="322"/>
      <c r="AY86" s="323">
        <f t="shared" si="8"/>
        <v>0</v>
      </c>
      <c r="AZ86" s="320"/>
      <c r="BA86" s="320"/>
      <c r="BB86" s="320"/>
      <c r="BC86" s="320"/>
      <c r="BD86" s="320"/>
      <c r="BE86" s="320"/>
      <c r="BF86" s="322"/>
      <c r="BG86" s="326"/>
      <c r="BH86" s="320"/>
      <c r="BI86" s="320"/>
      <c r="BJ86" s="320"/>
      <c r="BK86" s="320"/>
      <c r="BL86" s="320"/>
      <c r="BM86" s="320"/>
      <c r="BN86" s="322"/>
      <c r="BO86" s="326"/>
      <c r="BP86" s="320"/>
      <c r="BQ86" s="320"/>
      <c r="BR86" s="320"/>
      <c r="BS86" s="320"/>
      <c r="BT86" s="320"/>
      <c r="BU86" s="320"/>
      <c r="BV86" s="322"/>
      <c r="BW86" s="336">
        <v>0</v>
      </c>
      <c r="BX86" s="334"/>
      <c r="BY86" s="334"/>
      <c r="BZ86" s="334"/>
      <c r="CA86" s="334"/>
      <c r="CB86" s="334"/>
      <c r="CC86" s="334"/>
      <c r="CD86" s="335"/>
      <c r="CE86" s="326"/>
      <c r="CF86" s="320"/>
      <c r="CG86" s="320"/>
      <c r="CH86" s="320"/>
      <c r="CI86" s="320"/>
      <c r="CJ86" s="320"/>
      <c r="CK86" s="320"/>
      <c r="CL86" s="322"/>
      <c r="CM86" s="336">
        <v>0</v>
      </c>
      <c r="CN86" s="334"/>
      <c r="CO86" s="334"/>
      <c r="CP86" s="334"/>
      <c r="CQ86" s="334"/>
      <c r="CR86" s="334"/>
      <c r="CS86" s="334"/>
      <c r="CT86" s="335"/>
      <c r="CU86" s="326"/>
      <c r="CV86" s="320"/>
      <c r="CW86" s="320"/>
      <c r="CX86" s="320"/>
      <c r="CY86" s="320"/>
      <c r="CZ86" s="320"/>
      <c r="DA86" s="320"/>
      <c r="DB86" s="322"/>
      <c r="DC86" s="336">
        <v>0</v>
      </c>
      <c r="DD86" s="334"/>
      <c r="DE86" s="334"/>
      <c r="DF86" s="334"/>
      <c r="DG86" s="334"/>
      <c r="DH86" s="334"/>
      <c r="DI86" s="334"/>
      <c r="DJ86" s="335"/>
      <c r="DK86" s="323"/>
      <c r="DL86" s="324"/>
      <c r="DM86" s="324"/>
      <c r="DN86" s="324"/>
      <c r="DO86" s="324"/>
      <c r="DP86" s="324"/>
      <c r="DQ86" s="324"/>
      <c r="DR86" s="324"/>
      <c r="DS86" s="475">
        <f t="shared" si="9"/>
        <v>0</v>
      </c>
      <c r="DT86" s="328"/>
      <c r="DU86" s="328"/>
      <c r="DV86" s="328"/>
      <c r="DW86" s="328"/>
      <c r="DX86" s="328"/>
      <c r="DY86" s="328"/>
      <c r="DZ86" s="328"/>
      <c r="EA86" s="328"/>
      <c r="EB86" s="328"/>
      <c r="EC86" s="328"/>
      <c r="ED86" s="328"/>
      <c r="EE86" s="328"/>
      <c r="EF86" s="328"/>
      <c r="EG86" s="328"/>
      <c r="EH86" s="328"/>
      <c r="EI86" s="328"/>
      <c r="EJ86" s="329"/>
      <c r="EK86" s="337">
        <f t="shared" si="10"/>
        <v>0</v>
      </c>
      <c r="EL86" s="320"/>
      <c r="EM86" s="320"/>
      <c r="EN86" s="320"/>
      <c r="EO86" s="320"/>
      <c r="EP86" s="320"/>
      <c r="EQ86" s="320"/>
      <c r="ER86" s="320"/>
      <c r="ES86" s="322"/>
      <c r="ET86" s="326"/>
      <c r="EU86" s="320"/>
      <c r="EV86" s="320"/>
      <c r="EW86" s="320"/>
      <c r="EX86" s="320"/>
      <c r="EY86" s="320"/>
      <c r="EZ86" s="320"/>
      <c r="FA86" s="320"/>
      <c r="FB86" s="321"/>
      <c r="FC86" s="337">
        <f t="shared" si="11"/>
        <v>0</v>
      </c>
      <c r="FD86" s="320"/>
      <c r="FE86" s="320"/>
      <c r="FF86" s="320"/>
      <c r="FG86" s="320"/>
      <c r="FH86" s="320"/>
      <c r="FI86" s="320"/>
      <c r="FJ86" s="320"/>
      <c r="FK86" s="320"/>
      <c r="FL86" s="320"/>
      <c r="FM86" s="321"/>
      <c r="FN86" s="320" t="s">
        <v>144</v>
      </c>
      <c r="FO86" s="320"/>
      <c r="FP86" s="320"/>
      <c r="FQ86" s="320"/>
      <c r="FR86" s="320"/>
      <c r="FS86" s="320"/>
      <c r="FT86" s="320"/>
      <c r="FU86" s="320"/>
      <c r="FV86" s="320"/>
      <c r="FW86" s="322"/>
      <c r="FX86" s="330" t="s">
        <v>144</v>
      </c>
      <c r="FY86" s="331"/>
      <c r="FZ86" s="331"/>
      <c r="GA86" s="331"/>
      <c r="GB86" s="331"/>
      <c r="GC86" s="332"/>
      <c r="GD86" s="326" t="s">
        <v>144</v>
      </c>
      <c r="GE86" s="320"/>
      <c r="GF86" s="320"/>
      <c r="GG86" s="320"/>
      <c r="GH86" s="320"/>
      <c r="GI86" s="320"/>
      <c r="GJ86" s="320"/>
      <c r="GK86" s="320"/>
      <c r="GL86" s="320"/>
      <c r="GM86" s="320"/>
      <c r="GN86" s="320"/>
      <c r="GO86" s="322"/>
      <c r="GP86" s="326" t="s">
        <v>144</v>
      </c>
      <c r="GQ86" s="320"/>
      <c r="GR86" s="320"/>
      <c r="GS86" s="320"/>
      <c r="GT86" s="320"/>
      <c r="GU86" s="320"/>
      <c r="GV86" s="320"/>
      <c r="GW86" s="320"/>
      <c r="GX86" s="320"/>
      <c r="GY86" s="320"/>
      <c r="GZ86" s="320"/>
      <c r="HA86" s="322"/>
      <c r="HB86" s="406" t="s">
        <v>399</v>
      </c>
      <c r="HC86" s="407"/>
      <c r="HD86" s="407"/>
      <c r="HE86" s="407"/>
      <c r="HF86" s="407"/>
      <c r="HG86" s="407"/>
      <c r="HH86" s="407"/>
      <c r="HI86" s="407"/>
      <c r="HJ86" s="407"/>
      <c r="HK86" s="407"/>
      <c r="HL86" s="407"/>
      <c r="HM86" s="407"/>
      <c r="HN86" s="407"/>
      <c r="HO86" s="407"/>
      <c r="HP86" s="407"/>
      <c r="HQ86" s="407"/>
      <c r="HR86" s="407"/>
      <c r="HS86" s="407"/>
      <c r="HT86" s="407"/>
      <c r="HU86" s="407"/>
      <c r="HV86" s="407"/>
      <c r="HW86" s="407"/>
      <c r="HX86" s="408"/>
    </row>
    <row r="87" spans="1:232" s="11" customFormat="1" ht="30" customHeight="1">
      <c r="A87" s="92" t="s">
        <v>294</v>
      </c>
      <c r="B87" s="409" t="s">
        <v>295</v>
      </c>
      <c r="C87" s="410"/>
      <c r="D87" s="410"/>
      <c r="E87" s="410"/>
      <c r="F87" s="410"/>
      <c r="G87" s="410"/>
      <c r="H87" s="410"/>
      <c r="I87" s="410"/>
      <c r="J87" s="410"/>
      <c r="K87" s="410"/>
      <c r="L87" s="410"/>
      <c r="M87" s="410"/>
      <c r="N87" s="410"/>
      <c r="O87" s="410"/>
      <c r="P87" s="410"/>
      <c r="Q87" s="410"/>
      <c r="R87" s="410"/>
      <c r="S87" s="410"/>
      <c r="T87" s="410"/>
      <c r="U87" s="410"/>
      <c r="V87" s="410"/>
      <c r="W87" s="410"/>
      <c r="X87" s="410"/>
      <c r="Y87" s="410"/>
      <c r="Z87" s="410"/>
      <c r="AA87" s="410"/>
      <c r="AB87" s="410"/>
      <c r="AC87" s="410"/>
      <c r="AD87" s="410"/>
      <c r="AE87" s="410"/>
      <c r="AF87" s="319">
        <f>1.116-0.558</f>
        <v>0.558</v>
      </c>
      <c r="AG87" s="320"/>
      <c r="AH87" s="320"/>
      <c r="AI87" s="320"/>
      <c r="AJ87" s="320"/>
      <c r="AK87" s="320"/>
      <c r="AL87" s="320"/>
      <c r="AM87" s="320"/>
      <c r="AN87" s="320"/>
      <c r="AO87" s="320"/>
      <c r="AP87" s="321"/>
      <c r="AQ87" s="319">
        <v>1.185</v>
      </c>
      <c r="AR87" s="320"/>
      <c r="AS87" s="320"/>
      <c r="AT87" s="320"/>
      <c r="AU87" s="320"/>
      <c r="AV87" s="320"/>
      <c r="AW87" s="320"/>
      <c r="AX87" s="322"/>
      <c r="AY87" s="323">
        <f t="shared" si="8"/>
        <v>0.674</v>
      </c>
      <c r="AZ87" s="320"/>
      <c r="BA87" s="320"/>
      <c r="BB87" s="320"/>
      <c r="BC87" s="320"/>
      <c r="BD87" s="320"/>
      <c r="BE87" s="320"/>
      <c r="BF87" s="322"/>
      <c r="BG87" s="326"/>
      <c r="BH87" s="320"/>
      <c r="BI87" s="320"/>
      <c r="BJ87" s="320"/>
      <c r="BK87" s="320"/>
      <c r="BL87" s="320"/>
      <c r="BM87" s="320"/>
      <c r="BN87" s="322"/>
      <c r="BO87" s="326"/>
      <c r="BP87" s="320"/>
      <c r="BQ87" s="320"/>
      <c r="BR87" s="320"/>
      <c r="BS87" s="320"/>
      <c r="BT87" s="320"/>
      <c r="BU87" s="320"/>
      <c r="BV87" s="322"/>
      <c r="BW87" s="336">
        <v>0</v>
      </c>
      <c r="BX87" s="334"/>
      <c r="BY87" s="334"/>
      <c r="BZ87" s="334"/>
      <c r="CA87" s="334"/>
      <c r="CB87" s="334"/>
      <c r="CC87" s="334"/>
      <c r="CD87" s="335"/>
      <c r="CE87" s="326"/>
      <c r="CF87" s="320"/>
      <c r="CG87" s="320"/>
      <c r="CH87" s="320"/>
      <c r="CI87" s="320"/>
      <c r="CJ87" s="320"/>
      <c r="CK87" s="320"/>
      <c r="CL87" s="322"/>
      <c r="CM87" s="336">
        <v>0</v>
      </c>
      <c r="CN87" s="334"/>
      <c r="CO87" s="334"/>
      <c r="CP87" s="334"/>
      <c r="CQ87" s="334"/>
      <c r="CR87" s="334"/>
      <c r="CS87" s="334"/>
      <c r="CT87" s="335"/>
      <c r="CU87" s="326"/>
      <c r="CV87" s="320"/>
      <c r="CW87" s="320"/>
      <c r="CX87" s="320"/>
      <c r="CY87" s="320"/>
      <c r="CZ87" s="320"/>
      <c r="DA87" s="320"/>
      <c r="DB87" s="322"/>
      <c r="DC87" s="326">
        <v>1.185</v>
      </c>
      <c r="DD87" s="320"/>
      <c r="DE87" s="320"/>
      <c r="DF87" s="320"/>
      <c r="DG87" s="320"/>
      <c r="DH87" s="320"/>
      <c r="DI87" s="320"/>
      <c r="DJ87" s="322"/>
      <c r="DK87" s="323">
        <v>0.674</v>
      </c>
      <c r="DL87" s="324"/>
      <c r="DM87" s="324"/>
      <c r="DN87" s="324"/>
      <c r="DO87" s="324"/>
      <c r="DP87" s="324"/>
      <c r="DQ87" s="324"/>
      <c r="DR87" s="324"/>
      <c r="DS87" s="475">
        <f t="shared" si="9"/>
        <v>0.674</v>
      </c>
      <c r="DT87" s="328"/>
      <c r="DU87" s="328"/>
      <c r="DV87" s="328"/>
      <c r="DW87" s="328"/>
      <c r="DX87" s="328"/>
      <c r="DY87" s="328"/>
      <c r="DZ87" s="328"/>
      <c r="EA87" s="328"/>
      <c r="EB87" s="476">
        <f>DK87</f>
        <v>0.674</v>
      </c>
      <c r="EC87" s="328"/>
      <c r="ED87" s="328"/>
      <c r="EE87" s="328"/>
      <c r="EF87" s="328"/>
      <c r="EG87" s="328"/>
      <c r="EH87" s="328"/>
      <c r="EI87" s="328"/>
      <c r="EJ87" s="329"/>
      <c r="EK87" s="337">
        <f t="shared" si="10"/>
        <v>0.674</v>
      </c>
      <c r="EL87" s="320"/>
      <c r="EM87" s="320"/>
      <c r="EN87" s="320"/>
      <c r="EO87" s="320"/>
      <c r="EP87" s="320"/>
      <c r="EQ87" s="320"/>
      <c r="ER87" s="320"/>
      <c r="ES87" s="322"/>
      <c r="ET87" s="323">
        <v>0.674</v>
      </c>
      <c r="EU87" s="320"/>
      <c r="EV87" s="320"/>
      <c r="EW87" s="320"/>
      <c r="EX87" s="320"/>
      <c r="EY87" s="320"/>
      <c r="EZ87" s="320"/>
      <c r="FA87" s="320"/>
      <c r="FB87" s="321"/>
      <c r="FC87" s="337">
        <f t="shared" si="11"/>
        <v>0.511</v>
      </c>
      <c r="FD87" s="320"/>
      <c r="FE87" s="320"/>
      <c r="FF87" s="320"/>
      <c r="FG87" s="320"/>
      <c r="FH87" s="320"/>
      <c r="FI87" s="320"/>
      <c r="FJ87" s="320"/>
      <c r="FK87" s="320"/>
      <c r="FL87" s="320"/>
      <c r="FM87" s="321"/>
      <c r="FN87" s="320" t="s">
        <v>144</v>
      </c>
      <c r="FO87" s="320"/>
      <c r="FP87" s="320"/>
      <c r="FQ87" s="320"/>
      <c r="FR87" s="320"/>
      <c r="FS87" s="320"/>
      <c r="FT87" s="320"/>
      <c r="FU87" s="320"/>
      <c r="FV87" s="320"/>
      <c r="FW87" s="322"/>
      <c r="FX87" s="330" t="s">
        <v>144</v>
      </c>
      <c r="FY87" s="331"/>
      <c r="FZ87" s="331"/>
      <c r="GA87" s="331"/>
      <c r="GB87" s="331"/>
      <c r="GC87" s="332"/>
      <c r="GD87" s="326" t="s">
        <v>144</v>
      </c>
      <c r="GE87" s="320"/>
      <c r="GF87" s="320"/>
      <c r="GG87" s="320"/>
      <c r="GH87" s="320"/>
      <c r="GI87" s="320"/>
      <c r="GJ87" s="320"/>
      <c r="GK87" s="320"/>
      <c r="GL87" s="320"/>
      <c r="GM87" s="320"/>
      <c r="GN87" s="320"/>
      <c r="GO87" s="322"/>
      <c r="GP87" s="326" t="s">
        <v>144</v>
      </c>
      <c r="GQ87" s="320"/>
      <c r="GR87" s="320"/>
      <c r="GS87" s="320"/>
      <c r="GT87" s="320"/>
      <c r="GU87" s="320"/>
      <c r="GV87" s="320"/>
      <c r="GW87" s="320"/>
      <c r="GX87" s="320"/>
      <c r="GY87" s="320"/>
      <c r="GZ87" s="320"/>
      <c r="HA87" s="322"/>
      <c r="HB87" s="326" t="s">
        <v>413</v>
      </c>
      <c r="HC87" s="320"/>
      <c r="HD87" s="320"/>
      <c r="HE87" s="320"/>
      <c r="HF87" s="320"/>
      <c r="HG87" s="320"/>
      <c r="HH87" s="320"/>
      <c r="HI87" s="320"/>
      <c r="HJ87" s="320"/>
      <c r="HK87" s="320"/>
      <c r="HL87" s="320"/>
      <c r="HM87" s="320"/>
      <c r="HN87" s="320"/>
      <c r="HO87" s="320"/>
      <c r="HP87" s="320"/>
      <c r="HQ87" s="320"/>
      <c r="HR87" s="320"/>
      <c r="HS87" s="320"/>
      <c r="HT87" s="320"/>
      <c r="HU87" s="320"/>
      <c r="HV87" s="320"/>
      <c r="HW87" s="320"/>
      <c r="HX87" s="321"/>
    </row>
    <row r="88" spans="1:232" s="11" customFormat="1" ht="30" customHeight="1">
      <c r="A88" s="92" t="s">
        <v>296</v>
      </c>
      <c r="B88" s="409" t="s">
        <v>355</v>
      </c>
      <c r="C88" s="410"/>
      <c r="D88" s="410"/>
      <c r="E88" s="410"/>
      <c r="F88" s="410"/>
      <c r="G88" s="410"/>
      <c r="H88" s="410"/>
      <c r="I88" s="410"/>
      <c r="J88" s="410"/>
      <c r="K88" s="410"/>
      <c r="L88" s="410"/>
      <c r="M88" s="410"/>
      <c r="N88" s="410"/>
      <c r="O88" s="410"/>
      <c r="P88" s="410"/>
      <c r="Q88" s="410"/>
      <c r="R88" s="410"/>
      <c r="S88" s="410"/>
      <c r="T88" s="410"/>
      <c r="U88" s="410"/>
      <c r="V88" s="410"/>
      <c r="W88" s="410"/>
      <c r="X88" s="410"/>
      <c r="Y88" s="410"/>
      <c r="Z88" s="410"/>
      <c r="AA88" s="410"/>
      <c r="AB88" s="410"/>
      <c r="AC88" s="410"/>
      <c r="AD88" s="410"/>
      <c r="AE88" s="410"/>
      <c r="AF88" s="319"/>
      <c r="AG88" s="320"/>
      <c r="AH88" s="320"/>
      <c r="AI88" s="320"/>
      <c r="AJ88" s="320"/>
      <c r="AK88" s="320"/>
      <c r="AL88" s="320"/>
      <c r="AM88" s="320"/>
      <c r="AN88" s="320"/>
      <c r="AO88" s="320"/>
      <c r="AP88" s="321"/>
      <c r="AQ88" s="319">
        <v>2.508</v>
      </c>
      <c r="AR88" s="320"/>
      <c r="AS88" s="320"/>
      <c r="AT88" s="320"/>
      <c r="AU88" s="320"/>
      <c r="AV88" s="320"/>
      <c r="AW88" s="320"/>
      <c r="AX88" s="322"/>
      <c r="AY88" s="323">
        <f t="shared" si="8"/>
        <v>4.48</v>
      </c>
      <c r="AZ88" s="320"/>
      <c r="BA88" s="320"/>
      <c r="BB88" s="320"/>
      <c r="BC88" s="320"/>
      <c r="BD88" s="320"/>
      <c r="BE88" s="320"/>
      <c r="BF88" s="322"/>
      <c r="BG88" s="326"/>
      <c r="BH88" s="320"/>
      <c r="BI88" s="320"/>
      <c r="BJ88" s="320"/>
      <c r="BK88" s="320"/>
      <c r="BL88" s="320"/>
      <c r="BM88" s="320"/>
      <c r="BN88" s="322"/>
      <c r="BO88" s="326"/>
      <c r="BP88" s="320"/>
      <c r="BQ88" s="320"/>
      <c r="BR88" s="320"/>
      <c r="BS88" s="320"/>
      <c r="BT88" s="320"/>
      <c r="BU88" s="320"/>
      <c r="BV88" s="322"/>
      <c r="BW88" s="336">
        <v>0</v>
      </c>
      <c r="BX88" s="334"/>
      <c r="BY88" s="334"/>
      <c r="BZ88" s="334"/>
      <c r="CA88" s="334"/>
      <c r="CB88" s="334"/>
      <c r="CC88" s="334"/>
      <c r="CD88" s="335"/>
      <c r="CE88" s="326"/>
      <c r="CF88" s="320"/>
      <c r="CG88" s="320"/>
      <c r="CH88" s="320"/>
      <c r="CI88" s="320"/>
      <c r="CJ88" s="320"/>
      <c r="CK88" s="320"/>
      <c r="CL88" s="322"/>
      <c r="CM88" s="326">
        <v>2.508</v>
      </c>
      <c r="CN88" s="320"/>
      <c r="CO88" s="320"/>
      <c r="CP88" s="320"/>
      <c r="CQ88" s="320"/>
      <c r="CR88" s="320"/>
      <c r="CS88" s="320"/>
      <c r="CT88" s="322"/>
      <c r="CU88" s="323">
        <v>4.48</v>
      </c>
      <c r="CV88" s="324"/>
      <c r="CW88" s="324"/>
      <c r="CX88" s="324"/>
      <c r="CY88" s="324"/>
      <c r="CZ88" s="324"/>
      <c r="DA88" s="324"/>
      <c r="DB88" s="325"/>
      <c r="DC88" s="336">
        <v>0</v>
      </c>
      <c r="DD88" s="334"/>
      <c r="DE88" s="334"/>
      <c r="DF88" s="334"/>
      <c r="DG88" s="334"/>
      <c r="DH88" s="334"/>
      <c r="DI88" s="334"/>
      <c r="DJ88" s="335"/>
      <c r="DK88" s="326"/>
      <c r="DL88" s="320"/>
      <c r="DM88" s="320"/>
      <c r="DN88" s="320"/>
      <c r="DO88" s="320"/>
      <c r="DP88" s="320"/>
      <c r="DQ88" s="320"/>
      <c r="DR88" s="320"/>
      <c r="DS88" s="475">
        <f t="shared" si="9"/>
        <v>4.48</v>
      </c>
      <c r="DT88" s="328"/>
      <c r="DU88" s="328"/>
      <c r="DV88" s="328"/>
      <c r="DW88" s="328"/>
      <c r="DX88" s="328"/>
      <c r="DY88" s="328"/>
      <c r="DZ88" s="328"/>
      <c r="EA88" s="328"/>
      <c r="EB88" s="476"/>
      <c r="EC88" s="476"/>
      <c r="ED88" s="476"/>
      <c r="EE88" s="476"/>
      <c r="EF88" s="476"/>
      <c r="EG88" s="476"/>
      <c r="EH88" s="476"/>
      <c r="EI88" s="476"/>
      <c r="EJ88" s="530"/>
      <c r="EK88" s="337">
        <f t="shared" si="10"/>
        <v>4.48</v>
      </c>
      <c r="EL88" s="324"/>
      <c r="EM88" s="324"/>
      <c r="EN88" s="324"/>
      <c r="EO88" s="324"/>
      <c r="EP88" s="324"/>
      <c r="EQ88" s="324"/>
      <c r="ER88" s="324"/>
      <c r="ES88" s="325"/>
      <c r="ET88" s="323"/>
      <c r="EU88" s="324"/>
      <c r="EV88" s="324"/>
      <c r="EW88" s="324"/>
      <c r="EX88" s="324"/>
      <c r="EY88" s="324"/>
      <c r="EZ88" s="324"/>
      <c r="FA88" s="324"/>
      <c r="FB88" s="412"/>
      <c r="FC88" s="337">
        <f t="shared" si="11"/>
        <v>-1.9720000000000004</v>
      </c>
      <c r="FD88" s="320"/>
      <c r="FE88" s="320"/>
      <c r="FF88" s="320"/>
      <c r="FG88" s="320"/>
      <c r="FH88" s="320"/>
      <c r="FI88" s="320"/>
      <c r="FJ88" s="320"/>
      <c r="FK88" s="320"/>
      <c r="FL88" s="320"/>
      <c r="FM88" s="321"/>
      <c r="FN88" s="320" t="s">
        <v>144</v>
      </c>
      <c r="FO88" s="320"/>
      <c r="FP88" s="320"/>
      <c r="FQ88" s="320"/>
      <c r="FR88" s="320"/>
      <c r="FS88" s="320"/>
      <c r="FT88" s="320"/>
      <c r="FU88" s="320"/>
      <c r="FV88" s="320"/>
      <c r="FW88" s="322"/>
      <c r="FX88" s="330" t="s">
        <v>144</v>
      </c>
      <c r="FY88" s="331"/>
      <c r="FZ88" s="331"/>
      <c r="GA88" s="331"/>
      <c r="GB88" s="331"/>
      <c r="GC88" s="332"/>
      <c r="GD88" s="326" t="s">
        <v>144</v>
      </c>
      <c r="GE88" s="320"/>
      <c r="GF88" s="320"/>
      <c r="GG88" s="320"/>
      <c r="GH88" s="320"/>
      <c r="GI88" s="320"/>
      <c r="GJ88" s="320"/>
      <c r="GK88" s="320"/>
      <c r="GL88" s="320"/>
      <c r="GM88" s="320"/>
      <c r="GN88" s="320"/>
      <c r="GO88" s="322"/>
      <c r="GP88" s="326" t="s">
        <v>144</v>
      </c>
      <c r="GQ88" s="320"/>
      <c r="GR88" s="320"/>
      <c r="GS88" s="320"/>
      <c r="GT88" s="320"/>
      <c r="GU88" s="320"/>
      <c r="GV88" s="320"/>
      <c r="GW88" s="320"/>
      <c r="GX88" s="320"/>
      <c r="GY88" s="320"/>
      <c r="GZ88" s="320"/>
      <c r="HA88" s="322"/>
      <c r="HB88" s="326" t="s">
        <v>413</v>
      </c>
      <c r="HC88" s="320"/>
      <c r="HD88" s="320"/>
      <c r="HE88" s="320"/>
      <c r="HF88" s="320"/>
      <c r="HG88" s="320"/>
      <c r="HH88" s="320"/>
      <c r="HI88" s="320"/>
      <c r="HJ88" s="320"/>
      <c r="HK88" s="320"/>
      <c r="HL88" s="320"/>
      <c r="HM88" s="320"/>
      <c r="HN88" s="320"/>
      <c r="HO88" s="320"/>
      <c r="HP88" s="320"/>
      <c r="HQ88" s="320"/>
      <c r="HR88" s="320"/>
      <c r="HS88" s="320"/>
      <c r="HT88" s="320"/>
      <c r="HU88" s="320"/>
      <c r="HV88" s="320"/>
      <c r="HW88" s="320"/>
      <c r="HX88" s="321"/>
    </row>
    <row r="89" spans="1:232" s="11" customFormat="1" ht="30" customHeight="1">
      <c r="A89" s="92" t="s">
        <v>298</v>
      </c>
      <c r="B89" s="409" t="s">
        <v>299</v>
      </c>
      <c r="C89" s="410"/>
      <c r="D89" s="410"/>
      <c r="E89" s="410"/>
      <c r="F89" s="410"/>
      <c r="G89" s="410"/>
      <c r="H89" s="410"/>
      <c r="I89" s="410"/>
      <c r="J89" s="410"/>
      <c r="K89" s="410"/>
      <c r="L89" s="410"/>
      <c r="M89" s="410"/>
      <c r="N89" s="410"/>
      <c r="O89" s="410"/>
      <c r="P89" s="410"/>
      <c r="Q89" s="410"/>
      <c r="R89" s="410"/>
      <c r="S89" s="410"/>
      <c r="T89" s="410"/>
      <c r="U89" s="410"/>
      <c r="V89" s="410"/>
      <c r="W89" s="410"/>
      <c r="X89" s="410"/>
      <c r="Y89" s="410"/>
      <c r="Z89" s="410"/>
      <c r="AA89" s="410"/>
      <c r="AB89" s="410"/>
      <c r="AC89" s="410"/>
      <c r="AD89" s="410"/>
      <c r="AE89" s="410"/>
      <c r="AF89" s="319">
        <v>1.394</v>
      </c>
      <c r="AG89" s="320"/>
      <c r="AH89" s="320"/>
      <c r="AI89" s="320"/>
      <c r="AJ89" s="320"/>
      <c r="AK89" s="320"/>
      <c r="AL89" s="320"/>
      <c r="AM89" s="320"/>
      <c r="AN89" s="320"/>
      <c r="AO89" s="320"/>
      <c r="AP89" s="321"/>
      <c r="AQ89" s="319"/>
      <c r="AR89" s="320"/>
      <c r="AS89" s="320"/>
      <c r="AT89" s="320"/>
      <c r="AU89" s="320"/>
      <c r="AV89" s="320"/>
      <c r="AW89" s="320"/>
      <c r="AX89" s="322"/>
      <c r="AY89" s="323">
        <f t="shared" si="8"/>
        <v>1.4899989799999998</v>
      </c>
      <c r="AZ89" s="320"/>
      <c r="BA89" s="320"/>
      <c r="BB89" s="320"/>
      <c r="BC89" s="320"/>
      <c r="BD89" s="320"/>
      <c r="BE89" s="320"/>
      <c r="BF89" s="322"/>
      <c r="BG89" s="326"/>
      <c r="BH89" s="320"/>
      <c r="BI89" s="320"/>
      <c r="BJ89" s="320"/>
      <c r="BK89" s="320"/>
      <c r="BL89" s="320"/>
      <c r="BM89" s="320"/>
      <c r="BN89" s="322"/>
      <c r="BO89" s="326"/>
      <c r="BP89" s="320"/>
      <c r="BQ89" s="320"/>
      <c r="BR89" s="320"/>
      <c r="BS89" s="320"/>
      <c r="BT89" s="320"/>
      <c r="BU89" s="320"/>
      <c r="BV89" s="322"/>
      <c r="BW89" s="336">
        <v>0</v>
      </c>
      <c r="BX89" s="334"/>
      <c r="BY89" s="334"/>
      <c r="BZ89" s="334"/>
      <c r="CA89" s="334"/>
      <c r="CB89" s="334"/>
      <c r="CC89" s="334"/>
      <c r="CD89" s="335"/>
      <c r="CE89" s="326"/>
      <c r="CF89" s="320"/>
      <c r="CG89" s="320"/>
      <c r="CH89" s="320"/>
      <c r="CI89" s="320"/>
      <c r="CJ89" s="320"/>
      <c r="CK89" s="320"/>
      <c r="CL89" s="322"/>
      <c r="CM89" s="336">
        <v>0</v>
      </c>
      <c r="CN89" s="334"/>
      <c r="CO89" s="334"/>
      <c r="CP89" s="334"/>
      <c r="CQ89" s="334"/>
      <c r="CR89" s="334"/>
      <c r="CS89" s="334"/>
      <c r="CT89" s="335"/>
      <c r="CU89" s="323">
        <f>1.262711*1.18</f>
        <v>1.4899989799999998</v>
      </c>
      <c r="CV89" s="324"/>
      <c r="CW89" s="324"/>
      <c r="CX89" s="324"/>
      <c r="CY89" s="324"/>
      <c r="CZ89" s="324"/>
      <c r="DA89" s="324"/>
      <c r="DB89" s="325"/>
      <c r="DC89" s="336">
        <v>0</v>
      </c>
      <c r="DD89" s="334"/>
      <c r="DE89" s="334"/>
      <c r="DF89" s="334"/>
      <c r="DG89" s="334"/>
      <c r="DH89" s="334"/>
      <c r="DI89" s="334"/>
      <c r="DJ89" s="335"/>
      <c r="DK89" s="326"/>
      <c r="DL89" s="320"/>
      <c r="DM89" s="320"/>
      <c r="DN89" s="320"/>
      <c r="DO89" s="320"/>
      <c r="DP89" s="320"/>
      <c r="DQ89" s="320"/>
      <c r="DR89" s="320"/>
      <c r="DS89" s="475">
        <f t="shared" si="9"/>
        <v>1.4899989799999998</v>
      </c>
      <c r="DT89" s="328"/>
      <c r="DU89" s="328"/>
      <c r="DV89" s="328"/>
      <c r="DW89" s="328"/>
      <c r="DX89" s="328"/>
      <c r="DY89" s="328"/>
      <c r="DZ89" s="328"/>
      <c r="EA89" s="328"/>
      <c r="EB89" s="476"/>
      <c r="EC89" s="476"/>
      <c r="ED89" s="476"/>
      <c r="EE89" s="476"/>
      <c r="EF89" s="476"/>
      <c r="EG89" s="476"/>
      <c r="EH89" s="476"/>
      <c r="EI89" s="476"/>
      <c r="EJ89" s="530"/>
      <c r="EK89" s="337">
        <f t="shared" si="10"/>
        <v>1.4899989799999998</v>
      </c>
      <c r="EL89" s="324"/>
      <c r="EM89" s="324"/>
      <c r="EN89" s="324"/>
      <c r="EO89" s="324"/>
      <c r="EP89" s="324"/>
      <c r="EQ89" s="324"/>
      <c r="ER89" s="324"/>
      <c r="ES89" s="325"/>
      <c r="ET89" s="323"/>
      <c r="EU89" s="324"/>
      <c r="EV89" s="324"/>
      <c r="EW89" s="324"/>
      <c r="EX89" s="324"/>
      <c r="EY89" s="324"/>
      <c r="EZ89" s="324"/>
      <c r="FA89" s="324"/>
      <c r="FB89" s="412"/>
      <c r="FC89" s="337">
        <f t="shared" si="11"/>
        <v>-1.4899989799999998</v>
      </c>
      <c r="FD89" s="320"/>
      <c r="FE89" s="320"/>
      <c r="FF89" s="320"/>
      <c r="FG89" s="320"/>
      <c r="FH89" s="320"/>
      <c r="FI89" s="320"/>
      <c r="FJ89" s="320"/>
      <c r="FK89" s="320"/>
      <c r="FL89" s="320"/>
      <c r="FM89" s="321"/>
      <c r="FN89" s="320" t="s">
        <v>144</v>
      </c>
      <c r="FO89" s="320"/>
      <c r="FP89" s="320"/>
      <c r="FQ89" s="320"/>
      <c r="FR89" s="320"/>
      <c r="FS89" s="320"/>
      <c r="FT89" s="320"/>
      <c r="FU89" s="320"/>
      <c r="FV89" s="320"/>
      <c r="FW89" s="322"/>
      <c r="FX89" s="330" t="s">
        <v>144</v>
      </c>
      <c r="FY89" s="331"/>
      <c r="FZ89" s="331"/>
      <c r="GA89" s="331"/>
      <c r="GB89" s="331"/>
      <c r="GC89" s="332"/>
      <c r="GD89" s="326" t="s">
        <v>144</v>
      </c>
      <c r="GE89" s="320"/>
      <c r="GF89" s="320"/>
      <c r="GG89" s="320"/>
      <c r="GH89" s="320"/>
      <c r="GI89" s="320"/>
      <c r="GJ89" s="320"/>
      <c r="GK89" s="320"/>
      <c r="GL89" s="320"/>
      <c r="GM89" s="320"/>
      <c r="GN89" s="320"/>
      <c r="GO89" s="322"/>
      <c r="GP89" s="326" t="s">
        <v>144</v>
      </c>
      <c r="GQ89" s="320"/>
      <c r="GR89" s="320"/>
      <c r="GS89" s="320"/>
      <c r="GT89" s="320"/>
      <c r="GU89" s="320"/>
      <c r="GV89" s="320"/>
      <c r="GW89" s="320"/>
      <c r="GX89" s="320"/>
      <c r="GY89" s="320"/>
      <c r="GZ89" s="320"/>
      <c r="HA89" s="322"/>
      <c r="HB89" s="326" t="s">
        <v>413</v>
      </c>
      <c r="HC89" s="320"/>
      <c r="HD89" s="320"/>
      <c r="HE89" s="320"/>
      <c r="HF89" s="320"/>
      <c r="HG89" s="320"/>
      <c r="HH89" s="320"/>
      <c r="HI89" s="320"/>
      <c r="HJ89" s="320"/>
      <c r="HK89" s="320"/>
      <c r="HL89" s="320"/>
      <c r="HM89" s="320"/>
      <c r="HN89" s="320"/>
      <c r="HO89" s="320"/>
      <c r="HP89" s="320"/>
      <c r="HQ89" s="320"/>
      <c r="HR89" s="320"/>
      <c r="HS89" s="320"/>
      <c r="HT89" s="320"/>
      <c r="HU89" s="320"/>
      <c r="HV89" s="320"/>
      <c r="HW89" s="320"/>
      <c r="HX89" s="321"/>
    </row>
    <row r="90" spans="1:232" s="11" customFormat="1" ht="30" customHeight="1">
      <c r="A90" s="91" t="s">
        <v>376</v>
      </c>
      <c r="B90" s="422" t="s">
        <v>377</v>
      </c>
      <c r="C90" s="423"/>
      <c r="D90" s="423"/>
      <c r="E90" s="423"/>
      <c r="F90" s="423"/>
      <c r="G90" s="423"/>
      <c r="H90" s="423"/>
      <c r="I90" s="423"/>
      <c r="J90" s="423"/>
      <c r="K90" s="423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3"/>
      <c r="Y90" s="423"/>
      <c r="Z90" s="423"/>
      <c r="AA90" s="423"/>
      <c r="AB90" s="423"/>
      <c r="AC90" s="423"/>
      <c r="AD90" s="423"/>
      <c r="AE90" s="423"/>
      <c r="AF90" s="319"/>
      <c r="AG90" s="320"/>
      <c r="AH90" s="320"/>
      <c r="AI90" s="320"/>
      <c r="AJ90" s="320"/>
      <c r="AK90" s="320"/>
      <c r="AL90" s="320"/>
      <c r="AM90" s="320"/>
      <c r="AN90" s="320"/>
      <c r="AO90" s="320"/>
      <c r="AP90" s="321"/>
      <c r="AQ90" s="319"/>
      <c r="AR90" s="320"/>
      <c r="AS90" s="320"/>
      <c r="AT90" s="320"/>
      <c r="AU90" s="320"/>
      <c r="AV90" s="320"/>
      <c r="AW90" s="320"/>
      <c r="AX90" s="322"/>
      <c r="AY90" s="323">
        <f t="shared" si="8"/>
        <v>0.30679999999999996</v>
      </c>
      <c r="AZ90" s="320"/>
      <c r="BA90" s="320"/>
      <c r="BB90" s="320"/>
      <c r="BC90" s="320"/>
      <c r="BD90" s="320"/>
      <c r="BE90" s="320"/>
      <c r="BF90" s="322"/>
      <c r="BG90" s="326"/>
      <c r="BH90" s="320"/>
      <c r="BI90" s="320"/>
      <c r="BJ90" s="320"/>
      <c r="BK90" s="320"/>
      <c r="BL90" s="320"/>
      <c r="BM90" s="320"/>
      <c r="BN90" s="322"/>
      <c r="BO90" s="323">
        <f>0.214*1.18</f>
        <v>0.25251999999999997</v>
      </c>
      <c r="BP90" s="324"/>
      <c r="BQ90" s="324"/>
      <c r="BR90" s="324"/>
      <c r="BS90" s="324"/>
      <c r="BT90" s="324"/>
      <c r="BU90" s="324"/>
      <c r="BV90" s="325"/>
      <c r="BW90" s="336">
        <v>0</v>
      </c>
      <c r="BX90" s="334"/>
      <c r="BY90" s="334"/>
      <c r="BZ90" s="334"/>
      <c r="CA90" s="334"/>
      <c r="CB90" s="334"/>
      <c r="CC90" s="334"/>
      <c r="CD90" s="335"/>
      <c r="CE90" s="323">
        <f>0.046*1.18</f>
        <v>0.054279999999999995</v>
      </c>
      <c r="CF90" s="324"/>
      <c r="CG90" s="324"/>
      <c r="CH90" s="324"/>
      <c r="CI90" s="324"/>
      <c r="CJ90" s="324"/>
      <c r="CK90" s="324"/>
      <c r="CL90" s="325"/>
      <c r="CM90" s="336">
        <v>0</v>
      </c>
      <c r="CN90" s="334"/>
      <c r="CO90" s="334"/>
      <c r="CP90" s="334"/>
      <c r="CQ90" s="334"/>
      <c r="CR90" s="334"/>
      <c r="CS90" s="334"/>
      <c r="CT90" s="335"/>
      <c r="CU90" s="323"/>
      <c r="CV90" s="324"/>
      <c r="CW90" s="324"/>
      <c r="CX90" s="324"/>
      <c r="CY90" s="324"/>
      <c r="CZ90" s="324"/>
      <c r="DA90" s="324"/>
      <c r="DB90" s="325"/>
      <c r="DC90" s="336">
        <v>0</v>
      </c>
      <c r="DD90" s="334"/>
      <c r="DE90" s="334"/>
      <c r="DF90" s="334"/>
      <c r="DG90" s="334"/>
      <c r="DH90" s="334"/>
      <c r="DI90" s="334"/>
      <c r="DJ90" s="335"/>
      <c r="DK90" s="326"/>
      <c r="DL90" s="320"/>
      <c r="DM90" s="320"/>
      <c r="DN90" s="320"/>
      <c r="DO90" s="320"/>
      <c r="DP90" s="320"/>
      <c r="DQ90" s="320"/>
      <c r="DR90" s="320"/>
      <c r="DS90" s="475">
        <f t="shared" si="9"/>
        <v>0.30679999999999996</v>
      </c>
      <c r="DT90" s="328"/>
      <c r="DU90" s="328"/>
      <c r="DV90" s="328"/>
      <c r="DW90" s="328"/>
      <c r="DX90" s="328"/>
      <c r="DY90" s="328"/>
      <c r="DZ90" s="328"/>
      <c r="EA90" s="328"/>
      <c r="EB90" s="328"/>
      <c r="EC90" s="328"/>
      <c r="ED90" s="328"/>
      <c r="EE90" s="328"/>
      <c r="EF90" s="328"/>
      <c r="EG90" s="328"/>
      <c r="EH90" s="328"/>
      <c r="EI90" s="328"/>
      <c r="EJ90" s="329"/>
      <c r="EK90" s="337">
        <f t="shared" si="10"/>
        <v>0.30679999999999996</v>
      </c>
      <c r="EL90" s="320"/>
      <c r="EM90" s="320"/>
      <c r="EN90" s="320"/>
      <c r="EO90" s="320"/>
      <c r="EP90" s="320"/>
      <c r="EQ90" s="320"/>
      <c r="ER90" s="320"/>
      <c r="ES90" s="322"/>
      <c r="ET90" s="326"/>
      <c r="EU90" s="320"/>
      <c r="EV90" s="320"/>
      <c r="EW90" s="320"/>
      <c r="EX90" s="320"/>
      <c r="EY90" s="320"/>
      <c r="EZ90" s="320"/>
      <c r="FA90" s="320"/>
      <c r="FB90" s="321"/>
      <c r="FC90" s="337">
        <f t="shared" si="11"/>
        <v>-0.30679999999999996</v>
      </c>
      <c r="FD90" s="320"/>
      <c r="FE90" s="320"/>
      <c r="FF90" s="320"/>
      <c r="FG90" s="320"/>
      <c r="FH90" s="320"/>
      <c r="FI90" s="320"/>
      <c r="FJ90" s="320"/>
      <c r="FK90" s="320"/>
      <c r="FL90" s="320"/>
      <c r="FM90" s="321"/>
      <c r="FN90" s="320" t="s">
        <v>144</v>
      </c>
      <c r="FO90" s="320"/>
      <c r="FP90" s="320"/>
      <c r="FQ90" s="320"/>
      <c r="FR90" s="320"/>
      <c r="FS90" s="320"/>
      <c r="FT90" s="320"/>
      <c r="FU90" s="320"/>
      <c r="FV90" s="320"/>
      <c r="FW90" s="322"/>
      <c r="FX90" s="330" t="s">
        <v>144</v>
      </c>
      <c r="FY90" s="331"/>
      <c r="FZ90" s="331"/>
      <c r="GA90" s="331"/>
      <c r="GB90" s="331"/>
      <c r="GC90" s="332"/>
      <c r="GD90" s="326" t="s">
        <v>144</v>
      </c>
      <c r="GE90" s="320"/>
      <c r="GF90" s="320"/>
      <c r="GG90" s="320"/>
      <c r="GH90" s="320"/>
      <c r="GI90" s="320"/>
      <c r="GJ90" s="320"/>
      <c r="GK90" s="320"/>
      <c r="GL90" s="320"/>
      <c r="GM90" s="320"/>
      <c r="GN90" s="320"/>
      <c r="GO90" s="322"/>
      <c r="GP90" s="326" t="s">
        <v>144</v>
      </c>
      <c r="GQ90" s="320"/>
      <c r="GR90" s="320"/>
      <c r="GS90" s="320"/>
      <c r="GT90" s="320"/>
      <c r="GU90" s="320"/>
      <c r="GV90" s="320"/>
      <c r="GW90" s="320"/>
      <c r="GX90" s="320"/>
      <c r="GY90" s="320"/>
      <c r="GZ90" s="320"/>
      <c r="HA90" s="322"/>
      <c r="HB90" s="406" t="s">
        <v>415</v>
      </c>
      <c r="HC90" s="407"/>
      <c r="HD90" s="407"/>
      <c r="HE90" s="407"/>
      <c r="HF90" s="407"/>
      <c r="HG90" s="407"/>
      <c r="HH90" s="407"/>
      <c r="HI90" s="407"/>
      <c r="HJ90" s="407"/>
      <c r="HK90" s="407"/>
      <c r="HL90" s="407"/>
      <c r="HM90" s="407"/>
      <c r="HN90" s="407"/>
      <c r="HO90" s="407"/>
      <c r="HP90" s="407"/>
      <c r="HQ90" s="407"/>
      <c r="HR90" s="407"/>
      <c r="HS90" s="407"/>
      <c r="HT90" s="407"/>
      <c r="HU90" s="407"/>
      <c r="HV90" s="407"/>
      <c r="HW90" s="407"/>
      <c r="HX90" s="408"/>
    </row>
    <row r="91" spans="1:232" s="11" customFormat="1" ht="30" customHeight="1">
      <c r="A91" s="81" t="s">
        <v>10</v>
      </c>
      <c r="B91" s="531" t="s">
        <v>21</v>
      </c>
      <c r="C91" s="532"/>
      <c r="D91" s="532"/>
      <c r="E91" s="532"/>
      <c r="F91" s="532"/>
      <c r="G91" s="532"/>
      <c r="H91" s="532"/>
      <c r="I91" s="532"/>
      <c r="J91" s="532"/>
      <c r="K91" s="532"/>
      <c r="L91" s="532"/>
      <c r="M91" s="532"/>
      <c r="N91" s="532"/>
      <c r="O91" s="532"/>
      <c r="P91" s="532"/>
      <c r="Q91" s="532"/>
      <c r="R91" s="532"/>
      <c r="S91" s="532"/>
      <c r="T91" s="532"/>
      <c r="U91" s="532"/>
      <c r="V91" s="532"/>
      <c r="W91" s="532"/>
      <c r="X91" s="532"/>
      <c r="Y91" s="532"/>
      <c r="Z91" s="532"/>
      <c r="AA91" s="532"/>
      <c r="AB91" s="532"/>
      <c r="AC91" s="532"/>
      <c r="AD91" s="532"/>
      <c r="AE91" s="532"/>
      <c r="AF91" s="256">
        <f>AF92</f>
        <v>5.8</v>
      </c>
      <c r="AG91" s="257"/>
      <c r="AH91" s="257"/>
      <c r="AI91" s="257"/>
      <c r="AJ91" s="257"/>
      <c r="AK91" s="257"/>
      <c r="AL91" s="257"/>
      <c r="AM91" s="257"/>
      <c r="AN91" s="257"/>
      <c r="AO91" s="257"/>
      <c r="AP91" s="258"/>
      <c r="AQ91" s="256">
        <f>AQ92</f>
        <v>19.99</v>
      </c>
      <c r="AR91" s="261"/>
      <c r="AS91" s="261"/>
      <c r="AT91" s="261"/>
      <c r="AU91" s="261"/>
      <c r="AV91" s="261"/>
      <c r="AW91" s="261"/>
      <c r="AX91" s="262"/>
      <c r="AY91" s="260">
        <f>AY92</f>
        <v>8.832</v>
      </c>
      <c r="AZ91" s="261"/>
      <c r="BA91" s="261"/>
      <c r="BB91" s="261"/>
      <c r="BC91" s="261"/>
      <c r="BD91" s="261"/>
      <c r="BE91" s="261"/>
      <c r="BF91" s="262"/>
      <c r="BG91" s="260">
        <f>BG92</f>
        <v>15.78</v>
      </c>
      <c r="BH91" s="261"/>
      <c r="BI91" s="261"/>
      <c r="BJ91" s="261"/>
      <c r="BK91" s="261"/>
      <c r="BL91" s="261"/>
      <c r="BM91" s="261"/>
      <c r="BN91" s="262"/>
      <c r="BO91" s="260">
        <f>BO95+BO99+BO104</f>
        <v>8.658000000000001</v>
      </c>
      <c r="BP91" s="261"/>
      <c r="BQ91" s="261"/>
      <c r="BR91" s="261"/>
      <c r="BS91" s="261"/>
      <c r="BT91" s="261"/>
      <c r="BU91" s="261"/>
      <c r="BV91" s="262"/>
      <c r="BW91" s="260">
        <f>BW92</f>
        <v>0</v>
      </c>
      <c r="BX91" s="261"/>
      <c r="BY91" s="261"/>
      <c r="BZ91" s="261"/>
      <c r="CA91" s="261"/>
      <c r="CB91" s="261"/>
      <c r="CC91" s="261"/>
      <c r="CD91" s="262"/>
      <c r="CE91" s="260">
        <f>CE95+CE99+CE104</f>
        <v>0</v>
      </c>
      <c r="CF91" s="261"/>
      <c r="CG91" s="261"/>
      <c r="CH91" s="261"/>
      <c r="CI91" s="261"/>
      <c r="CJ91" s="261"/>
      <c r="CK91" s="261"/>
      <c r="CL91" s="262"/>
      <c r="CM91" s="260">
        <f>CM92</f>
        <v>0</v>
      </c>
      <c r="CN91" s="261"/>
      <c r="CO91" s="261"/>
      <c r="CP91" s="261"/>
      <c r="CQ91" s="261"/>
      <c r="CR91" s="261"/>
      <c r="CS91" s="261"/>
      <c r="CT91" s="262"/>
      <c r="CU91" s="260">
        <f>CU92+CU93</f>
        <v>0</v>
      </c>
      <c r="CV91" s="261"/>
      <c r="CW91" s="261"/>
      <c r="CX91" s="261"/>
      <c r="CY91" s="261"/>
      <c r="CZ91" s="261"/>
      <c r="DA91" s="261"/>
      <c r="DB91" s="262"/>
      <c r="DC91" s="260">
        <f>DC92</f>
        <v>4.21</v>
      </c>
      <c r="DD91" s="261"/>
      <c r="DE91" s="261"/>
      <c r="DF91" s="261"/>
      <c r="DG91" s="261"/>
      <c r="DH91" s="261"/>
      <c r="DI91" s="261"/>
      <c r="DJ91" s="262"/>
      <c r="DK91" s="260">
        <f>DK92</f>
        <v>0.174</v>
      </c>
      <c r="DL91" s="261"/>
      <c r="DM91" s="261"/>
      <c r="DN91" s="261"/>
      <c r="DO91" s="261"/>
      <c r="DP91" s="261"/>
      <c r="DQ91" s="261"/>
      <c r="DR91" s="261"/>
      <c r="DS91" s="263">
        <f>DS92</f>
        <v>8.832</v>
      </c>
      <c r="DT91" s="265"/>
      <c r="DU91" s="265"/>
      <c r="DV91" s="265"/>
      <c r="DW91" s="265"/>
      <c r="DX91" s="265"/>
      <c r="DY91" s="265"/>
      <c r="DZ91" s="265"/>
      <c r="EA91" s="265"/>
      <c r="EB91" s="265">
        <f>EB92</f>
        <v>0</v>
      </c>
      <c r="EC91" s="265"/>
      <c r="ED91" s="265"/>
      <c r="EE91" s="265"/>
      <c r="EF91" s="265"/>
      <c r="EG91" s="265"/>
      <c r="EH91" s="265"/>
      <c r="EI91" s="265"/>
      <c r="EJ91" s="533"/>
      <c r="EK91" s="256">
        <f>EK92</f>
        <v>8.832</v>
      </c>
      <c r="EL91" s="261"/>
      <c r="EM91" s="261"/>
      <c r="EN91" s="261"/>
      <c r="EO91" s="261"/>
      <c r="EP91" s="261"/>
      <c r="EQ91" s="261"/>
      <c r="ER91" s="261"/>
      <c r="ES91" s="262"/>
      <c r="ET91" s="260">
        <f>ET92</f>
        <v>0</v>
      </c>
      <c r="EU91" s="261"/>
      <c r="EV91" s="261"/>
      <c r="EW91" s="261"/>
      <c r="EX91" s="261"/>
      <c r="EY91" s="261"/>
      <c r="EZ91" s="261"/>
      <c r="FA91" s="261"/>
      <c r="FB91" s="534"/>
      <c r="FC91" s="256">
        <f>FC92</f>
        <v>11.158</v>
      </c>
      <c r="FD91" s="257"/>
      <c r="FE91" s="257"/>
      <c r="FF91" s="257"/>
      <c r="FG91" s="257"/>
      <c r="FH91" s="257"/>
      <c r="FI91" s="257"/>
      <c r="FJ91" s="257"/>
      <c r="FK91" s="257"/>
      <c r="FL91" s="257"/>
      <c r="FM91" s="258"/>
      <c r="FN91" s="257" t="s">
        <v>144</v>
      </c>
      <c r="FO91" s="257"/>
      <c r="FP91" s="257"/>
      <c r="FQ91" s="257"/>
      <c r="FR91" s="257"/>
      <c r="FS91" s="257"/>
      <c r="FT91" s="257"/>
      <c r="FU91" s="257"/>
      <c r="FV91" s="257"/>
      <c r="FW91" s="259"/>
      <c r="FX91" s="270" t="s">
        <v>144</v>
      </c>
      <c r="FY91" s="257"/>
      <c r="FZ91" s="257"/>
      <c r="GA91" s="257"/>
      <c r="GB91" s="257"/>
      <c r="GC91" s="259"/>
      <c r="GD91" s="270" t="s">
        <v>144</v>
      </c>
      <c r="GE91" s="257"/>
      <c r="GF91" s="257"/>
      <c r="GG91" s="257"/>
      <c r="GH91" s="257"/>
      <c r="GI91" s="257"/>
      <c r="GJ91" s="257"/>
      <c r="GK91" s="257"/>
      <c r="GL91" s="257"/>
      <c r="GM91" s="257"/>
      <c r="GN91" s="257"/>
      <c r="GO91" s="259"/>
      <c r="GP91" s="270" t="s">
        <v>144</v>
      </c>
      <c r="GQ91" s="257"/>
      <c r="GR91" s="257"/>
      <c r="GS91" s="257"/>
      <c r="GT91" s="257"/>
      <c r="GU91" s="257"/>
      <c r="GV91" s="257"/>
      <c r="GW91" s="257"/>
      <c r="GX91" s="257"/>
      <c r="GY91" s="257"/>
      <c r="GZ91" s="257"/>
      <c r="HA91" s="259"/>
      <c r="HB91" s="535" t="s">
        <v>441</v>
      </c>
      <c r="HC91" s="536"/>
      <c r="HD91" s="536"/>
      <c r="HE91" s="536"/>
      <c r="HF91" s="536"/>
      <c r="HG91" s="536"/>
      <c r="HH91" s="536"/>
      <c r="HI91" s="536"/>
      <c r="HJ91" s="536"/>
      <c r="HK91" s="536"/>
      <c r="HL91" s="536"/>
      <c r="HM91" s="536"/>
      <c r="HN91" s="536"/>
      <c r="HO91" s="536"/>
      <c r="HP91" s="536"/>
      <c r="HQ91" s="536"/>
      <c r="HR91" s="536"/>
      <c r="HS91" s="536"/>
      <c r="HT91" s="536"/>
      <c r="HU91" s="536"/>
      <c r="HV91" s="536"/>
      <c r="HW91" s="536"/>
      <c r="HX91" s="537"/>
    </row>
    <row r="92" spans="1:232" ht="30" customHeight="1">
      <c r="A92" s="82" t="s">
        <v>11</v>
      </c>
      <c r="B92" s="538" t="s">
        <v>75</v>
      </c>
      <c r="C92" s="539"/>
      <c r="D92" s="539"/>
      <c r="E92" s="539"/>
      <c r="F92" s="539"/>
      <c r="G92" s="539"/>
      <c r="H92" s="539"/>
      <c r="I92" s="539"/>
      <c r="J92" s="539"/>
      <c r="K92" s="539"/>
      <c r="L92" s="539"/>
      <c r="M92" s="539"/>
      <c r="N92" s="539"/>
      <c r="O92" s="539"/>
      <c r="P92" s="539"/>
      <c r="Q92" s="539"/>
      <c r="R92" s="539"/>
      <c r="S92" s="539"/>
      <c r="T92" s="539"/>
      <c r="U92" s="539"/>
      <c r="V92" s="539"/>
      <c r="W92" s="539"/>
      <c r="X92" s="539"/>
      <c r="Y92" s="539"/>
      <c r="Z92" s="539"/>
      <c r="AA92" s="539"/>
      <c r="AB92" s="539"/>
      <c r="AC92" s="539"/>
      <c r="AD92" s="539"/>
      <c r="AE92" s="539"/>
      <c r="AF92" s="540">
        <f>AF93</f>
        <v>5.8</v>
      </c>
      <c r="AG92" s="541"/>
      <c r="AH92" s="541"/>
      <c r="AI92" s="541"/>
      <c r="AJ92" s="541"/>
      <c r="AK92" s="541"/>
      <c r="AL92" s="541"/>
      <c r="AM92" s="541"/>
      <c r="AN92" s="541"/>
      <c r="AO92" s="541"/>
      <c r="AP92" s="542"/>
      <c r="AQ92" s="540">
        <f>AQ93</f>
        <v>19.99</v>
      </c>
      <c r="AR92" s="543"/>
      <c r="AS92" s="543"/>
      <c r="AT92" s="543"/>
      <c r="AU92" s="543"/>
      <c r="AV92" s="543"/>
      <c r="AW92" s="543"/>
      <c r="AX92" s="544"/>
      <c r="AY92" s="545">
        <f>AY93</f>
        <v>8.832</v>
      </c>
      <c r="AZ92" s="543"/>
      <c r="BA92" s="543"/>
      <c r="BB92" s="543"/>
      <c r="BC92" s="543"/>
      <c r="BD92" s="543"/>
      <c r="BE92" s="543"/>
      <c r="BF92" s="544"/>
      <c r="BG92" s="545">
        <f>BG93</f>
        <v>15.78</v>
      </c>
      <c r="BH92" s="543"/>
      <c r="BI92" s="543"/>
      <c r="BJ92" s="543"/>
      <c r="BK92" s="543"/>
      <c r="BL92" s="543"/>
      <c r="BM92" s="543"/>
      <c r="BN92" s="544"/>
      <c r="BO92" s="545">
        <f>BO93</f>
        <v>8.658000000000001</v>
      </c>
      <c r="BP92" s="543"/>
      <c r="BQ92" s="543"/>
      <c r="BR92" s="543"/>
      <c r="BS92" s="543"/>
      <c r="BT92" s="543"/>
      <c r="BU92" s="543"/>
      <c r="BV92" s="544"/>
      <c r="BW92" s="545">
        <f>BW93</f>
        <v>0</v>
      </c>
      <c r="BX92" s="543"/>
      <c r="BY92" s="543"/>
      <c r="BZ92" s="543"/>
      <c r="CA92" s="543"/>
      <c r="CB92" s="543"/>
      <c r="CC92" s="543"/>
      <c r="CD92" s="544"/>
      <c r="CE92" s="545">
        <f>CE93</f>
        <v>0</v>
      </c>
      <c r="CF92" s="543"/>
      <c r="CG92" s="543"/>
      <c r="CH92" s="543"/>
      <c r="CI92" s="543"/>
      <c r="CJ92" s="543"/>
      <c r="CK92" s="543"/>
      <c r="CL92" s="544"/>
      <c r="CM92" s="545">
        <f>CM93</f>
        <v>0</v>
      </c>
      <c r="CN92" s="543"/>
      <c r="CO92" s="543"/>
      <c r="CP92" s="543"/>
      <c r="CQ92" s="543"/>
      <c r="CR92" s="543"/>
      <c r="CS92" s="543"/>
      <c r="CT92" s="544"/>
      <c r="CU92" s="545"/>
      <c r="CV92" s="543"/>
      <c r="CW92" s="543"/>
      <c r="CX92" s="543"/>
      <c r="CY92" s="543"/>
      <c r="CZ92" s="543"/>
      <c r="DA92" s="543"/>
      <c r="DB92" s="544"/>
      <c r="DC92" s="545">
        <f>DC93</f>
        <v>4.21</v>
      </c>
      <c r="DD92" s="543"/>
      <c r="DE92" s="543"/>
      <c r="DF92" s="543"/>
      <c r="DG92" s="543"/>
      <c r="DH92" s="543"/>
      <c r="DI92" s="543"/>
      <c r="DJ92" s="544"/>
      <c r="DK92" s="291">
        <f>DK93</f>
        <v>0.174</v>
      </c>
      <c r="DL92" s="289"/>
      <c r="DM92" s="289"/>
      <c r="DN92" s="289"/>
      <c r="DO92" s="289"/>
      <c r="DP92" s="289"/>
      <c r="DQ92" s="289"/>
      <c r="DR92" s="289"/>
      <c r="DS92" s="284">
        <f>DS93</f>
        <v>8.832</v>
      </c>
      <c r="DT92" s="286"/>
      <c r="DU92" s="286"/>
      <c r="DV92" s="286"/>
      <c r="DW92" s="286"/>
      <c r="DX92" s="286"/>
      <c r="DY92" s="286"/>
      <c r="DZ92" s="286"/>
      <c r="EA92" s="286"/>
      <c r="EB92" s="285">
        <f>EB93</f>
        <v>0</v>
      </c>
      <c r="EC92" s="286"/>
      <c r="ED92" s="286"/>
      <c r="EE92" s="286"/>
      <c r="EF92" s="286"/>
      <c r="EG92" s="286"/>
      <c r="EH92" s="286"/>
      <c r="EI92" s="286"/>
      <c r="EJ92" s="287"/>
      <c r="EK92" s="276">
        <f>EK93</f>
        <v>8.832</v>
      </c>
      <c r="EL92" s="289"/>
      <c r="EM92" s="289"/>
      <c r="EN92" s="289"/>
      <c r="EO92" s="289"/>
      <c r="EP92" s="289"/>
      <c r="EQ92" s="289"/>
      <c r="ER92" s="289"/>
      <c r="ES92" s="290"/>
      <c r="ET92" s="280">
        <f>ET93</f>
        <v>0</v>
      </c>
      <c r="EU92" s="289"/>
      <c r="EV92" s="289"/>
      <c r="EW92" s="289"/>
      <c r="EX92" s="289"/>
      <c r="EY92" s="289"/>
      <c r="EZ92" s="289"/>
      <c r="FA92" s="289"/>
      <c r="FB92" s="292"/>
      <c r="FC92" s="288">
        <f>FC93</f>
        <v>11.158</v>
      </c>
      <c r="FD92" s="289"/>
      <c r="FE92" s="289"/>
      <c r="FF92" s="289"/>
      <c r="FG92" s="289"/>
      <c r="FH92" s="289"/>
      <c r="FI92" s="289"/>
      <c r="FJ92" s="289"/>
      <c r="FK92" s="289"/>
      <c r="FL92" s="289"/>
      <c r="FM92" s="292"/>
      <c r="FN92" s="289" t="s">
        <v>144</v>
      </c>
      <c r="FO92" s="289"/>
      <c r="FP92" s="289"/>
      <c r="FQ92" s="289"/>
      <c r="FR92" s="289"/>
      <c r="FS92" s="289"/>
      <c r="FT92" s="289"/>
      <c r="FU92" s="289"/>
      <c r="FV92" s="289"/>
      <c r="FW92" s="290"/>
      <c r="FX92" s="293" t="s">
        <v>144</v>
      </c>
      <c r="FY92" s="294"/>
      <c r="FZ92" s="294"/>
      <c r="GA92" s="294"/>
      <c r="GB92" s="294"/>
      <c r="GC92" s="295"/>
      <c r="GD92" s="291" t="s">
        <v>144</v>
      </c>
      <c r="GE92" s="289"/>
      <c r="GF92" s="289"/>
      <c r="GG92" s="289"/>
      <c r="GH92" s="289"/>
      <c r="GI92" s="289"/>
      <c r="GJ92" s="289"/>
      <c r="GK92" s="289"/>
      <c r="GL92" s="289"/>
      <c r="GM92" s="289"/>
      <c r="GN92" s="289"/>
      <c r="GO92" s="290"/>
      <c r="GP92" s="291" t="s">
        <v>144</v>
      </c>
      <c r="GQ92" s="289"/>
      <c r="GR92" s="289"/>
      <c r="GS92" s="289"/>
      <c r="GT92" s="289"/>
      <c r="GU92" s="289"/>
      <c r="GV92" s="289"/>
      <c r="GW92" s="289"/>
      <c r="GX92" s="289"/>
      <c r="GY92" s="289"/>
      <c r="GZ92" s="289"/>
      <c r="HA92" s="290"/>
      <c r="HB92" s="86"/>
      <c r="HC92" s="87"/>
      <c r="HD92" s="87"/>
      <c r="HE92" s="87"/>
      <c r="HF92" s="87"/>
      <c r="HG92" s="87"/>
      <c r="HH92" s="87"/>
      <c r="HI92" s="87"/>
      <c r="HJ92" s="87"/>
      <c r="HK92" s="87"/>
      <c r="HL92" s="87"/>
      <c r="HM92" s="87"/>
      <c r="HN92" s="87"/>
      <c r="HO92" s="87"/>
      <c r="HP92" s="87"/>
      <c r="HQ92" s="87"/>
      <c r="HR92" s="87"/>
      <c r="HS92" s="87"/>
      <c r="HT92" s="87"/>
      <c r="HU92" s="87"/>
      <c r="HV92" s="87"/>
      <c r="HW92" s="87"/>
      <c r="HX92" s="88"/>
    </row>
    <row r="93" spans="1:232" ht="30" customHeight="1">
      <c r="A93" s="82" t="s">
        <v>139</v>
      </c>
      <c r="B93" s="538" t="s">
        <v>338</v>
      </c>
      <c r="C93" s="539"/>
      <c r="D93" s="539"/>
      <c r="E93" s="539"/>
      <c r="F93" s="539"/>
      <c r="G93" s="539"/>
      <c r="H93" s="539"/>
      <c r="I93" s="539"/>
      <c r="J93" s="539"/>
      <c r="K93" s="539"/>
      <c r="L93" s="539"/>
      <c r="M93" s="539"/>
      <c r="N93" s="539"/>
      <c r="O93" s="539"/>
      <c r="P93" s="539"/>
      <c r="Q93" s="539"/>
      <c r="R93" s="539"/>
      <c r="S93" s="539"/>
      <c r="T93" s="539"/>
      <c r="U93" s="539"/>
      <c r="V93" s="539"/>
      <c r="W93" s="539"/>
      <c r="X93" s="539"/>
      <c r="Y93" s="539"/>
      <c r="Z93" s="539"/>
      <c r="AA93" s="539"/>
      <c r="AB93" s="539"/>
      <c r="AC93" s="539"/>
      <c r="AD93" s="539"/>
      <c r="AE93" s="539"/>
      <c r="AF93" s="540">
        <f>AF94</f>
        <v>5.8</v>
      </c>
      <c r="AG93" s="543"/>
      <c r="AH93" s="543"/>
      <c r="AI93" s="543"/>
      <c r="AJ93" s="543"/>
      <c r="AK93" s="543"/>
      <c r="AL93" s="543"/>
      <c r="AM93" s="543"/>
      <c r="AN93" s="543"/>
      <c r="AO93" s="543"/>
      <c r="AP93" s="546"/>
      <c r="AQ93" s="540">
        <f>AQ94+AQ104</f>
        <v>19.99</v>
      </c>
      <c r="AR93" s="543"/>
      <c r="AS93" s="543"/>
      <c r="AT93" s="543"/>
      <c r="AU93" s="543"/>
      <c r="AV93" s="543"/>
      <c r="AW93" s="543"/>
      <c r="AX93" s="544"/>
      <c r="AY93" s="545">
        <f>AY94+AY104</f>
        <v>8.832</v>
      </c>
      <c r="AZ93" s="543"/>
      <c r="BA93" s="543"/>
      <c r="BB93" s="543"/>
      <c r="BC93" s="543"/>
      <c r="BD93" s="543"/>
      <c r="BE93" s="543"/>
      <c r="BF93" s="544"/>
      <c r="BG93" s="545">
        <f>BG94+BG104</f>
        <v>15.78</v>
      </c>
      <c r="BH93" s="543"/>
      <c r="BI93" s="543"/>
      <c r="BJ93" s="543"/>
      <c r="BK93" s="543"/>
      <c r="BL93" s="543"/>
      <c r="BM93" s="543"/>
      <c r="BN93" s="544"/>
      <c r="BO93" s="545">
        <f>BO94+BO104</f>
        <v>8.658000000000001</v>
      </c>
      <c r="BP93" s="543"/>
      <c r="BQ93" s="543"/>
      <c r="BR93" s="543"/>
      <c r="BS93" s="543"/>
      <c r="BT93" s="543"/>
      <c r="BU93" s="543"/>
      <c r="BV93" s="544"/>
      <c r="BW93" s="545">
        <f>BW94+BW104</f>
        <v>0</v>
      </c>
      <c r="BX93" s="543"/>
      <c r="BY93" s="543"/>
      <c r="BZ93" s="543"/>
      <c r="CA93" s="543"/>
      <c r="CB93" s="543"/>
      <c r="CC93" s="543"/>
      <c r="CD93" s="544"/>
      <c r="CE93" s="545">
        <f>CE94+CE104</f>
        <v>0</v>
      </c>
      <c r="CF93" s="543"/>
      <c r="CG93" s="543"/>
      <c r="CH93" s="543"/>
      <c r="CI93" s="543"/>
      <c r="CJ93" s="543"/>
      <c r="CK93" s="543"/>
      <c r="CL93" s="544"/>
      <c r="CM93" s="545">
        <f>CM94+CM104</f>
        <v>0</v>
      </c>
      <c r="CN93" s="543"/>
      <c r="CO93" s="543"/>
      <c r="CP93" s="543"/>
      <c r="CQ93" s="543"/>
      <c r="CR93" s="543"/>
      <c r="CS93" s="543"/>
      <c r="CT93" s="544"/>
      <c r="CU93" s="545"/>
      <c r="CV93" s="543"/>
      <c r="CW93" s="543"/>
      <c r="CX93" s="543"/>
      <c r="CY93" s="543"/>
      <c r="CZ93" s="543"/>
      <c r="DA93" s="543"/>
      <c r="DB93" s="544"/>
      <c r="DC93" s="545">
        <f>DC94+DC104</f>
        <v>4.21</v>
      </c>
      <c r="DD93" s="543"/>
      <c r="DE93" s="543"/>
      <c r="DF93" s="543"/>
      <c r="DG93" s="543"/>
      <c r="DH93" s="543"/>
      <c r="DI93" s="543"/>
      <c r="DJ93" s="544"/>
      <c r="DK93" s="291">
        <f>DK94+DK104</f>
        <v>0.174</v>
      </c>
      <c r="DL93" s="289"/>
      <c r="DM93" s="289"/>
      <c r="DN93" s="289"/>
      <c r="DO93" s="289"/>
      <c r="DP93" s="289"/>
      <c r="DQ93" s="289"/>
      <c r="DR93" s="289"/>
      <c r="DS93" s="284">
        <f>DS94+DS104</f>
        <v>8.832</v>
      </c>
      <c r="DT93" s="286"/>
      <c r="DU93" s="286"/>
      <c r="DV93" s="286"/>
      <c r="DW93" s="286"/>
      <c r="DX93" s="286"/>
      <c r="DY93" s="286"/>
      <c r="DZ93" s="286"/>
      <c r="EA93" s="286"/>
      <c r="EB93" s="285">
        <f>EB94+EB104</f>
        <v>0</v>
      </c>
      <c r="EC93" s="286"/>
      <c r="ED93" s="286"/>
      <c r="EE93" s="286"/>
      <c r="EF93" s="286"/>
      <c r="EG93" s="286"/>
      <c r="EH93" s="286"/>
      <c r="EI93" s="286"/>
      <c r="EJ93" s="287"/>
      <c r="EK93" s="276">
        <f>EK94+EK104</f>
        <v>8.832</v>
      </c>
      <c r="EL93" s="289"/>
      <c r="EM93" s="289"/>
      <c r="EN93" s="289"/>
      <c r="EO93" s="289"/>
      <c r="EP93" s="289"/>
      <c r="EQ93" s="289"/>
      <c r="ER93" s="289"/>
      <c r="ES93" s="290"/>
      <c r="ET93" s="280">
        <f>ET94+ET104</f>
        <v>0</v>
      </c>
      <c r="EU93" s="289"/>
      <c r="EV93" s="289"/>
      <c r="EW93" s="289"/>
      <c r="EX93" s="289"/>
      <c r="EY93" s="289"/>
      <c r="EZ93" s="289"/>
      <c r="FA93" s="289"/>
      <c r="FB93" s="292"/>
      <c r="FC93" s="288">
        <f>FC94+FC104</f>
        <v>11.158</v>
      </c>
      <c r="FD93" s="289"/>
      <c r="FE93" s="289"/>
      <c r="FF93" s="289"/>
      <c r="FG93" s="289"/>
      <c r="FH93" s="289"/>
      <c r="FI93" s="289"/>
      <c r="FJ93" s="289"/>
      <c r="FK93" s="289"/>
      <c r="FL93" s="289"/>
      <c r="FM93" s="292"/>
      <c r="FN93" s="289" t="s">
        <v>144</v>
      </c>
      <c r="FO93" s="289"/>
      <c r="FP93" s="289"/>
      <c r="FQ93" s="289"/>
      <c r="FR93" s="289"/>
      <c r="FS93" s="289"/>
      <c r="FT93" s="289"/>
      <c r="FU93" s="289"/>
      <c r="FV93" s="289"/>
      <c r="FW93" s="290"/>
      <c r="FX93" s="293" t="s">
        <v>144</v>
      </c>
      <c r="FY93" s="294"/>
      <c r="FZ93" s="294"/>
      <c r="GA93" s="294"/>
      <c r="GB93" s="294"/>
      <c r="GC93" s="295"/>
      <c r="GD93" s="291" t="s">
        <v>144</v>
      </c>
      <c r="GE93" s="289"/>
      <c r="GF93" s="289"/>
      <c r="GG93" s="289"/>
      <c r="GH93" s="289"/>
      <c r="GI93" s="289"/>
      <c r="GJ93" s="289"/>
      <c r="GK93" s="289"/>
      <c r="GL93" s="289"/>
      <c r="GM93" s="289"/>
      <c r="GN93" s="289"/>
      <c r="GO93" s="290"/>
      <c r="GP93" s="291" t="s">
        <v>144</v>
      </c>
      <c r="GQ93" s="289"/>
      <c r="GR93" s="289"/>
      <c r="GS93" s="289"/>
      <c r="GT93" s="289"/>
      <c r="GU93" s="289"/>
      <c r="GV93" s="289"/>
      <c r="GW93" s="289"/>
      <c r="GX93" s="289"/>
      <c r="GY93" s="289"/>
      <c r="GZ93" s="289"/>
      <c r="HA93" s="290"/>
      <c r="HB93" s="547"/>
      <c r="HC93" s="548"/>
      <c r="HD93" s="548"/>
      <c r="HE93" s="548"/>
      <c r="HF93" s="548"/>
      <c r="HG93" s="548"/>
      <c r="HH93" s="548"/>
      <c r="HI93" s="548"/>
      <c r="HJ93" s="548"/>
      <c r="HK93" s="548"/>
      <c r="HL93" s="548"/>
      <c r="HM93" s="548"/>
      <c r="HN93" s="548"/>
      <c r="HO93" s="548"/>
      <c r="HP93" s="548"/>
      <c r="HQ93" s="548"/>
      <c r="HR93" s="548"/>
      <c r="HS93" s="548"/>
      <c r="HT93" s="548"/>
      <c r="HU93" s="548"/>
      <c r="HV93" s="548"/>
      <c r="HW93" s="548"/>
      <c r="HX93" s="549"/>
    </row>
    <row r="94" spans="1:232" ht="30" customHeight="1">
      <c r="A94" s="96" t="s">
        <v>140</v>
      </c>
      <c r="B94" s="550" t="s">
        <v>141</v>
      </c>
      <c r="C94" s="551"/>
      <c r="D94" s="551"/>
      <c r="E94" s="551"/>
      <c r="F94" s="551"/>
      <c r="G94" s="551"/>
      <c r="H94" s="551"/>
      <c r="I94" s="551"/>
      <c r="J94" s="551"/>
      <c r="K94" s="551"/>
      <c r="L94" s="551"/>
      <c r="M94" s="551"/>
      <c r="N94" s="551"/>
      <c r="O94" s="551"/>
      <c r="P94" s="551"/>
      <c r="Q94" s="551"/>
      <c r="R94" s="551"/>
      <c r="S94" s="551"/>
      <c r="T94" s="551"/>
      <c r="U94" s="551"/>
      <c r="V94" s="551"/>
      <c r="W94" s="551"/>
      <c r="X94" s="551"/>
      <c r="Y94" s="551"/>
      <c r="Z94" s="551"/>
      <c r="AA94" s="551"/>
      <c r="AB94" s="551"/>
      <c r="AC94" s="551"/>
      <c r="AD94" s="551"/>
      <c r="AE94" s="551"/>
      <c r="AF94" s="523">
        <f>AF95</f>
        <v>5.8</v>
      </c>
      <c r="AG94" s="524"/>
      <c r="AH94" s="524"/>
      <c r="AI94" s="524"/>
      <c r="AJ94" s="524"/>
      <c r="AK94" s="524"/>
      <c r="AL94" s="524"/>
      <c r="AM94" s="524"/>
      <c r="AN94" s="524"/>
      <c r="AO94" s="524"/>
      <c r="AP94" s="552"/>
      <c r="AQ94" s="523">
        <f>AQ95</f>
        <v>4.21</v>
      </c>
      <c r="AR94" s="524"/>
      <c r="AS94" s="524"/>
      <c r="AT94" s="524"/>
      <c r="AU94" s="524"/>
      <c r="AV94" s="524"/>
      <c r="AW94" s="524"/>
      <c r="AX94" s="525"/>
      <c r="AY94" s="526">
        <f>AY95+AY99</f>
        <v>3.2969999999999997</v>
      </c>
      <c r="AZ94" s="524"/>
      <c r="BA94" s="524"/>
      <c r="BB94" s="524"/>
      <c r="BC94" s="524"/>
      <c r="BD94" s="524"/>
      <c r="BE94" s="524"/>
      <c r="BF94" s="525"/>
      <c r="BG94" s="526">
        <f>BG95</f>
        <v>0</v>
      </c>
      <c r="BH94" s="524"/>
      <c r="BI94" s="524"/>
      <c r="BJ94" s="524"/>
      <c r="BK94" s="524"/>
      <c r="BL94" s="524"/>
      <c r="BM94" s="524"/>
      <c r="BN94" s="525"/>
      <c r="BO94" s="526">
        <f>BO95+BO99</f>
        <v>3.123</v>
      </c>
      <c r="BP94" s="524"/>
      <c r="BQ94" s="524"/>
      <c r="BR94" s="524"/>
      <c r="BS94" s="524"/>
      <c r="BT94" s="524"/>
      <c r="BU94" s="524"/>
      <c r="BV94" s="525"/>
      <c r="BW94" s="526">
        <f>BW95</f>
        <v>0</v>
      </c>
      <c r="BX94" s="524"/>
      <c r="BY94" s="524"/>
      <c r="BZ94" s="524"/>
      <c r="CA94" s="524"/>
      <c r="CB94" s="524"/>
      <c r="CC94" s="524"/>
      <c r="CD94" s="525"/>
      <c r="CE94" s="526">
        <f>CE95+CE99</f>
        <v>0</v>
      </c>
      <c r="CF94" s="524"/>
      <c r="CG94" s="524"/>
      <c r="CH94" s="524"/>
      <c r="CI94" s="524"/>
      <c r="CJ94" s="524"/>
      <c r="CK94" s="524"/>
      <c r="CL94" s="525"/>
      <c r="CM94" s="526">
        <f>CM95</f>
        <v>0</v>
      </c>
      <c r="CN94" s="524"/>
      <c r="CO94" s="524"/>
      <c r="CP94" s="524"/>
      <c r="CQ94" s="524"/>
      <c r="CR94" s="524"/>
      <c r="CS94" s="524"/>
      <c r="CT94" s="525"/>
      <c r="CU94" s="526">
        <f>CU95+CU99</f>
        <v>0</v>
      </c>
      <c r="CV94" s="524"/>
      <c r="CW94" s="524"/>
      <c r="CX94" s="524"/>
      <c r="CY94" s="524"/>
      <c r="CZ94" s="524"/>
      <c r="DA94" s="524"/>
      <c r="DB94" s="525"/>
      <c r="DC94" s="526">
        <f>DC95</f>
        <v>4.21</v>
      </c>
      <c r="DD94" s="524"/>
      <c r="DE94" s="524"/>
      <c r="DF94" s="524"/>
      <c r="DG94" s="524"/>
      <c r="DH94" s="524"/>
      <c r="DI94" s="524"/>
      <c r="DJ94" s="525"/>
      <c r="DK94" s="553">
        <f>DK95+DK99</f>
        <v>0.174</v>
      </c>
      <c r="DL94" s="554"/>
      <c r="DM94" s="554"/>
      <c r="DN94" s="554"/>
      <c r="DO94" s="554"/>
      <c r="DP94" s="554"/>
      <c r="DQ94" s="554"/>
      <c r="DR94" s="554"/>
      <c r="DS94" s="555">
        <f>DS95+DS99</f>
        <v>3.2969999999999997</v>
      </c>
      <c r="DT94" s="556"/>
      <c r="DU94" s="556"/>
      <c r="DV94" s="556"/>
      <c r="DW94" s="556"/>
      <c r="DX94" s="556"/>
      <c r="DY94" s="556"/>
      <c r="DZ94" s="556"/>
      <c r="EA94" s="556"/>
      <c r="EB94" s="557">
        <f>EB95+EB99</f>
        <v>0</v>
      </c>
      <c r="EC94" s="556"/>
      <c r="ED94" s="556"/>
      <c r="EE94" s="556"/>
      <c r="EF94" s="556"/>
      <c r="EG94" s="556"/>
      <c r="EH94" s="556"/>
      <c r="EI94" s="556"/>
      <c r="EJ94" s="558"/>
      <c r="EK94" s="559">
        <f>EK95+EK99</f>
        <v>3.2969999999999997</v>
      </c>
      <c r="EL94" s="554"/>
      <c r="EM94" s="554"/>
      <c r="EN94" s="554"/>
      <c r="EO94" s="554"/>
      <c r="EP94" s="554"/>
      <c r="EQ94" s="554"/>
      <c r="ER94" s="554"/>
      <c r="ES94" s="560"/>
      <c r="ET94" s="553">
        <f>ET95+ET99</f>
        <v>0</v>
      </c>
      <c r="EU94" s="554"/>
      <c r="EV94" s="554"/>
      <c r="EW94" s="554"/>
      <c r="EX94" s="554"/>
      <c r="EY94" s="554"/>
      <c r="EZ94" s="554"/>
      <c r="FA94" s="554"/>
      <c r="FB94" s="561"/>
      <c r="FC94" s="562">
        <f>FC95+FC99</f>
        <v>0.9129999999999998</v>
      </c>
      <c r="FD94" s="554"/>
      <c r="FE94" s="554"/>
      <c r="FF94" s="554"/>
      <c r="FG94" s="554"/>
      <c r="FH94" s="554"/>
      <c r="FI94" s="554"/>
      <c r="FJ94" s="554"/>
      <c r="FK94" s="554"/>
      <c r="FL94" s="554"/>
      <c r="FM94" s="561"/>
      <c r="FN94" s="554" t="s">
        <v>144</v>
      </c>
      <c r="FO94" s="554"/>
      <c r="FP94" s="554"/>
      <c r="FQ94" s="554"/>
      <c r="FR94" s="554"/>
      <c r="FS94" s="554"/>
      <c r="FT94" s="554"/>
      <c r="FU94" s="554"/>
      <c r="FV94" s="554"/>
      <c r="FW94" s="560"/>
      <c r="FX94" s="563" t="s">
        <v>144</v>
      </c>
      <c r="FY94" s="564"/>
      <c r="FZ94" s="564"/>
      <c r="GA94" s="564"/>
      <c r="GB94" s="564"/>
      <c r="GC94" s="565"/>
      <c r="GD94" s="529" t="s">
        <v>144</v>
      </c>
      <c r="GE94" s="353"/>
      <c r="GF94" s="353"/>
      <c r="GG94" s="353"/>
      <c r="GH94" s="353"/>
      <c r="GI94" s="353"/>
      <c r="GJ94" s="353"/>
      <c r="GK94" s="353"/>
      <c r="GL94" s="353"/>
      <c r="GM94" s="353"/>
      <c r="GN94" s="353"/>
      <c r="GO94" s="354"/>
      <c r="GP94" s="529" t="s">
        <v>144</v>
      </c>
      <c r="GQ94" s="353"/>
      <c r="GR94" s="353"/>
      <c r="GS94" s="353"/>
      <c r="GT94" s="353"/>
      <c r="GU94" s="353"/>
      <c r="GV94" s="353"/>
      <c r="GW94" s="353"/>
      <c r="GX94" s="353"/>
      <c r="GY94" s="353"/>
      <c r="GZ94" s="353"/>
      <c r="HA94" s="354"/>
      <c r="HB94" s="566"/>
      <c r="HC94" s="567"/>
      <c r="HD94" s="567"/>
      <c r="HE94" s="567"/>
      <c r="HF94" s="567"/>
      <c r="HG94" s="567"/>
      <c r="HH94" s="567"/>
      <c r="HI94" s="567"/>
      <c r="HJ94" s="567"/>
      <c r="HK94" s="567"/>
      <c r="HL94" s="567"/>
      <c r="HM94" s="567"/>
      <c r="HN94" s="567"/>
      <c r="HO94" s="567"/>
      <c r="HP94" s="567"/>
      <c r="HQ94" s="567"/>
      <c r="HR94" s="567"/>
      <c r="HS94" s="567"/>
      <c r="HT94" s="567"/>
      <c r="HU94" s="567"/>
      <c r="HV94" s="567"/>
      <c r="HW94" s="567"/>
      <c r="HX94" s="568"/>
    </row>
    <row r="95" spans="1:232" s="11" customFormat="1" ht="30" customHeight="1">
      <c r="A95" s="96" t="s">
        <v>137</v>
      </c>
      <c r="B95" s="550" t="s">
        <v>138</v>
      </c>
      <c r="C95" s="551"/>
      <c r="D95" s="551"/>
      <c r="E95" s="551"/>
      <c r="F95" s="551"/>
      <c r="G95" s="551"/>
      <c r="H95" s="551"/>
      <c r="I95" s="551"/>
      <c r="J95" s="551"/>
      <c r="K95" s="551"/>
      <c r="L95" s="551"/>
      <c r="M95" s="551"/>
      <c r="N95" s="551"/>
      <c r="O95" s="551"/>
      <c r="P95" s="551"/>
      <c r="Q95" s="551"/>
      <c r="R95" s="551"/>
      <c r="S95" s="551"/>
      <c r="T95" s="551"/>
      <c r="U95" s="551"/>
      <c r="V95" s="551"/>
      <c r="W95" s="551"/>
      <c r="X95" s="551"/>
      <c r="Y95" s="551"/>
      <c r="Z95" s="551"/>
      <c r="AA95" s="551"/>
      <c r="AB95" s="551"/>
      <c r="AC95" s="551"/>
      <c r="AD95" s="551"/>
      <c r="AE95" s="551"/>
      <c r="AF95" s="523">
        <f>AF96</f>
        <v>5.8</v>
      </c>
      <c r="AG95" s="524"/>
      <c r="AH95" s="524"/>
      <c r="AI95" s="524"/>
      <c r="AJ95" s="524"/>
      <c r="AK95" s="524"/>
      <c r="AL95" s="524"/>
      <c r="AM95" s="524"/>
      <c r="AN95" s="524"/>
      <c r="AO95" s="524"/>
      <c r="AP95" s="552"/>
      <c r="AQ95" s="523">
        <f>AQ96+AQ97</f>
        <v>4.21</v>
      </c>
      <c r="AR95" s="524"/>
      <c r="AS95" s="524"/>
      <c r="AT95" s="524"/>
      <c r="AU95" s="524"/>
      <c r="AV95" s="524"/>
      <c r="AW95" s="524"/>
      <c r="AX95" s="525"/>
      <c r="AY95" s="526">
        <f>SUM(AY96:BF98)</f>
        <v>1.599</v>
      </c>
      <c r="AZ95" s="524"/>
      <c r="BA95" s="524"/>
      <c r="BB95" s="524"/>
      <c r="BC95" s="524"/>
      <c r="BD95" s="524"/>
      <c r="BE95" s="524"/>
      <c r="BF95" s="525"/>
      <c r="BG95" s="526">
        <f>BG96+BG97</f>
        <v>0</v>
      </c>
      <c r="BH95" s="524"/>
      <c r="BI95" s="524"/>
      <c r="BJ95" s="524"/>
      <c r="BK95" s="524"/>
      <c r="BL95" s="524"/>
      <c r="BM95" s="524"/>
      <c r="BN95" s="525"/>
      <c r="BO95" s="526">
        <f>BO98</f>
        <v>1.599</v>
      </c>
      <c r="BP95" s="524"/>
      <c r="BQ95" s="524"/>
      <c r="BR95" s="524"/>
      <c r="BS95" s="524"/>
      <c r="BT95" s="524"/>
      <c r="BU95" s="524"/>
      <c r="BV95" s="525"/>
      <c r="BW95" s="526">
        <f>BW96+BW97</f>
        <v>0</v>
      </c>
      <c r="BX95" s="524"/>
      <c r="BY95" s="524"/>
      <c r="BZ95" s="524"/>
      <c r="CA95" s="524"/>
      <c r="CB95" s="524"/>
      <c r="CC95" s="524"/>
      <c r="CD95" s="525"/>
      <c r="CE95" s="526">
        <f>CE98</f>
        <v>0</v>
      </c>
      <c r="CF95" s="524"/>
      <c r="CG95" s="524"/>
      <c r="CH95" s="524"/>
      <c r="CI95" s="524"/>
      <c r="CJ95" s="524"/>
      <c r="CK95" s="524"/>
      <c r="CL95" s="525"/>
      <c r="CM95" s="526">
        <f>CM96+CM97</f>
        <v>0</v>
      </c>
      <c r="CN95" s="524"/>
      <c r="CO95" s="524"/>
      <c r="CP95" s="524"/>
      <c r="CQ95" s="524"/>
      <c r="CR95" s="524"/>
      <c r="CS95" s="524"/>
      <c r="CT95" s="525"/>
      <c r="CU95" s="526">
        <f>SUM(CU96:DB98)</f>
        <v>0</v>
      </c>
      <c r="CV95" s="524"/>
      <c r="CW95" s="524"/>
      <c r="CX95" s="524"/>
      <c r="CY95" s="524"/>
      <c r="CZ95" s="524"/>
      <c r="DA95" s="524"/>
      <c r="DB95" s="525"/>
      <c r="DC95" s="526">
        <f>DC96+DC97</f>
        <v>4.21</v>
      </c>
      <c r="DD95" s="524"/>
      <c r="DE95" s="524"/>
      <c r="DF95" s="524"/>
      <c r="DG95" s="524"/>
      <c r="DH95" s="524"/>
      <c r="DI95" s="524"/>
      <c r="DJ95" s="525"/>
      <c r="DK95" s="526">
        <f>SUM(DK96:DR98)</f>
        <v>0</v>
      </c>
      <c r="DL95" s="524"/>
      <c r="DM95" s="524"/>
      <c r="DN95" s="524"/>
      <c r="DO95" s="524"/>
      <c r="DP95" s="524"/>
      <c r="DQ95" s="524"/>
      <c r="DR95" s="524"/>
      <c r="DS95" s="349">
        <f>SUM(DS96:EA98)</f>
        <v>1.599</v>
      </c>
      <c r="DT95" s="350"/>
      <c r="DU95" s="350"/>
      <c r="DV95" s="350"/>
      <c r="DW95" s="350"/>
      <c r="DX95" s="350"/>
      <c r="DY95" s="350"/>
      <c r="DZ95" s="350"/>
      <c r="EA95" s="350"/>
      <c r="EB95" s="350">
        <f>SUM(EB96:EJ98)</f>
        <v>0</v>
      </c>
      <c r="EC95" s="350"/>
      <c r="ED95" s="350"/>
      <c r="EE95" s="350"/>
      <c r="EF95" s="350"/>
      <c r="EG95" s="350"/>
      <c r="EH95" s="350"/>
      <c r="EI95" s="350"/>
      <c r="EJ95" s="351"/>
      <c r="EK95" s="352">
        <f>SUM(EK96:ES98)</f>
        <v>1.599</v>
      </c>
      <c r="EL95" s="353"/>
      <c r="EM95" s="353"/>
      <c r="EN95" s="353"/>
      <c r="EO95" s="353"/>
      <c r="EP95" s="353"/>
      <c r="EQ95" s="353"/>
      <c r="ER95" s="353"/>
      <c r="ES95" s="354"/>
      <c r="ET95" s="529">
        <f>SUM(ET96:FB98)</f>
        <v>0</v>
      </c>
      <c r="EU95" s="353"/>
      <c r="EV95" s="353"/>
      <c r="EW95" s="353"/>
      <c r="EX95" s="353"/>
      <c r="EY95" s="353"/>
      <c r="EZ95" s="353"/>
      <c r="FA95" s="353"/>
      <c r="FB95" s="355"/>
      <c r="FC95" s="352">
        <f>SUM(FC96:FM98)</f>
        <v>2.6109999999999998</v>
      </c>
      <c r="FD95" s="353"/>
      <c r="FE95" s="353"/>
      <c r="FF95" s="353"/>
      <c r="FG95" s="353"/>
      <c r="FH95" s="353"/>
      <c r="FI95" s="353"/>
      <c r="FJ95" s="353"/>
      <c r="FK95" s="353"/>
      <c r="FL95" s="353"/>
      <c r="FM95" s="355"/>
      <c r="FN95" s="353" t="s">
        <v>144</v>
      </c>
      <c r="FO95" s="353"/>
      <c r="FP95" s="353"/>
      <c r="FQ95" s="353"/>
      <c r="FR95" s="353"/>
      <c r="FS95" s="353"/>
      <c r="FT95" s="353"/>
      <c r="FU95" s="353"/>
      <c r="FV95" s="353"/>
      <c r="FW95" s="354"/>
      <c r="FX95" s="529" t="s">
        <v>144</v>
      </c>
      <c r="FY95" s="353"/>
      <c r="FZ95" s="353"/>
      <c r="GA95" s="353"/>
      <c r="GB95" s="353"/>
      <c r="GC95" s="354"/>
      <c r="GD95" s="529" t="s">
        <v>144</v>
      </c>
      <c r="GE95" s="353"/>
      <c r="GF95" s="353"/>
      <c r="GG95" s="353"/>
      <c r="GH95" s="353"/>
      <c r="GI95" s="353"/>
      <c r="GJ95" s="353"/>
      <c r="GK95" s="353"/>
      <c r="GL95" s="353"/>
      <c r="GM95" s="353"/>
      <c r="GN95" s="353"/>
      <c r="GO95" s="354"/>
      <c r="GP95" s="529" t="s">
        <v>144</v>
      </c>
      <c r="GQ95" s="353"/>
      <c r="GR95" s="353"/>
      <c r="GS95" s="353"/>
      <c r="GT95" s="353"/>
      <c r="GU95" s="353"/>
      <c r="GV95" s="353"/>
      <c r="GW95" s="353"/>
      <c r="GX95" s="353"/>
      <c r="GY95" s="353"/>
      <c r="GZ95" s="353"/>
      <c r="HA95" s="354"/>
      <c r="HB95" s="566"/>
      <c r="HC95" s="567"/>
      <c r="HD95" s="567"/>
      <c r="HE95" s="567"/>
      <c r="HF95" s="567"/>
      <c r="HG95" s="567"/>
      <c r="HH95" s="567"/>
      <c r="HI95" s="567"/>
      <c r="HJ95" s="567"/>
      <c r="HK95" s="567"/>
      <c r="HL95" s="567"/>
      <c r="HM95" s="567"/>
      <c r="HN95" s="567"/>
      <c r="HO95" s="567"/>
      <c r="HP95" s="567"/>
      <c r="HQ95" s="567"/>
      <c r="HR95" s="567"/>
      <c r="HS95" s="567"/>
      <c r="HT95" s="567"/>
      <c r="HU95" s="567"/>
      <c r="HV95" s="567"/>
      <c r="HW95" s="567"/>
      <c r="HX95" s="568"/>
    </row>
    <row r="96" spans="1:232" s="11" customFormat="1" ht="30" customHeight="1">
      <c r="A96" s="85" t="s">
        <v>339</v>
      </c>
      <c r="B96" s="409" t="s">
        <v>305</v>
      </c>
      <c r="C96" s="410"/>
      <c r="D96" s="410"/>
      <c r="E96" s="410"/>
      <c r="F96" s="410"/>
      <c r="G96" s="410"/>
      <c r="H96" s="410"/>
      <c r="I96" s="410"/>
      <c r="J96" s="410"/>
      <c r="K96" s="410"/>
      <c r="L96" s="410"/>
      <c r="M96" s="410"/>
      <c r="N96" s="410"/>
      <c r="O96" s="410"/>
      <c r="P96" s="410"/>
      <c r="Q96" s="410"/>
      <c r="R96" s="410"/>
      <c r="S96" s="410"/>
      <c r="T96" s="410"/>
      <c r="U96" s="410"/>
      <c r="V96" s="410"/>
      <c r="W96" s="410"/>
      <c r="X96" s="410"/>
      <c r="Y96" s="410"/>
      <c r="Z96" s="410"/>
      <c r="AA96" s="410"/>
      <c r="AB96" s="410"/>
      <c r="AC96" s="410"/>
      <c r="AD96" s="410"/>
      <c r="AE96" s="410"/>
      <c r="AF96" s="370">
        <v>5.8</v>
      </c>
      <c r="AG96" s="371"/>
      <c r="AH96" s="371"/>
      <c r="AI96" s="371"/>
      <c r="AJ96" s="371"/>
      <c r="AK96" s="371"/>
      <c r="AL96" s="371"/>
      <c r="AM96" s="371"/>
      <c r="AN96" s="371"/>
      <c r="AO96" s="371"/>
      <c r="AP96" s="411"/>
      <c r="AQ96" s="569">
        <v>0</v>
      </c>
      <c r="AR96" s="374"/>
      <c r="AS96" s="374"/>
      <c r="AT96" s="374"/>
      <c r="AU96" s="374"/>
      <c r="AV96" s="374"/>
      <c r="AW96" s="374"/>
      <c r="AX96" s="375"/>
      <c r="AY96" s="323">
        <f>BO96+CE96+CU96+DK96</f>
        <v>0</v>
      </c>
      <c r="AZ96" s="320"/>
      <c r="BA96" s="320"/>
      <c r="BB96" s="320"/>
      <c r="BC96" s="320"/>
      <c r="BD96" s="320"/>
      <c r="BE96" s="320"/>
      <c r="BF96" s="322"/>
      <c r="BG96" s="373">
        <v>0</v>
      </c>
      <c r="BH96" s="374"/>
      <c r="BI96" s="374"/>
      <c r="BJ96" s="374"/>
      <c r="BK96" s="374"/>
      <c r="BL96" s="374"/>
      <c r="BM96" s="374"/>
      <c r="BN96" s="375"/>
      <c r="BO96" s="378"/>
      <c r="BP96" s="371"/>
      <c r="BQ96" s="371"/>
      <c r="BR96" s="371"/>
      <c r="BS96" s="371"/>
      <c r="BT96" s="371"/>
      <c r="BU96" s="371"/>
      <c r="BV96" s="372"/>
      <c r="BW96" s="378">
        <v>0</v>
      </c>
      <c r="BX96" s="371"/>
      <c r="BY96" s="371"/>
      <c r="BZ96" s="371"/>
      <c r="CA96" s="371"/>
      <c r="CB96" s="371"/>
      <c r="CC96" s="371"/>
      <c r="CD96" s="372"/>
      <c r="CE96" s="378"/>
      <c r="CF96" s="371"/>
      <c r="CG96" s="371"/>
      <c r="CH96" s="371"/>
      <c r="CI96" s="371"/>
      <c r="CJ96" s="371"/>
      <c r="CK96" s="371"/>
      <c r="CL96" s="372"/>
      <c r="CM96" s="373">
        <v>0</v>
      </c>
      <c r="CN96" s="374"/>
      <c r="CO96" s="374"/>
      <c r="CP96" s="374"/>
      <c r="CQ96" s="374"/>
      <c r="CR96" s="374"/>
      <c r="CS96" s="374"/>
      <c r="CT96" s="375"/>
      <c r="CU96" s="378"/>
      <c r="CV96" s="371"/>
      <c r="CW96" s="371"/>
      <c r="CX96" s="371"/>
      <c r="CY96" s="371"/>
      <c r="CZ96" s="371"/>
      <c r="DA96" s="371"/>
      <c r="DB96" s="372"/>
      <c r="DC96" s="373">
        <v>0</v>
      </c>
      <c r="DD96" s="374"/>
      <c r="DE96" s="374"/>
      <c r="DF96" s="374"/>
      <c r="DG96" s="374"/>
      <c r="DH96" s="374"/>
      <c r="DI96" s="374"/>
      <c r="DJ96" s="375"/>
      <c r="DK96" s="326"/>
      <c r="DL96" s="320"/>
      <c r="DM96" s="320"/>
      <c r="DN96" s="320"/>
      <c r="DO96" s="320"/>
      <c r="DP96" s="320"/>
      <c r="DQ96" s="320"/>
      <c r="DR96" s="320"/>
      <c r="DS96" s="475">
        <f>AY96</f>
        <v>0</v>
      </c>
      <c r="DT96" s="328"/>
      <c r="DU96" s="328"/>
      <c r="DV96" s="328"/>
      <c r="DW96" s="328"/>
      <c r="DX96" s="328"/>
      <c r="DY96" s="328"/>
      <c r="DZ96" s="328"/>
      <c r="EA96" s="328"/>
      <c r="EB96" s="328"/>
      <c r="EC96" s="328"/>
      <c r="ED96" s="328"/>
      <c r="EE96" s="328"/>
      <c r="EF96" s="328"/>
      <c r="EG96" s="328"/>
      <c r="EH96" s="328"/>
      <c r="EI96" s="328"/>
      <c r="EJ96" s="329"/>
      <c r="EK96" s="337">
        <f>DS96</f>
        <v>0</v>
      </c>
      <c r="EL96" s="320"/>
      <c r="EM96" s="320"/>
      <c r="EN96" s="320"/>
      <c r="EO96" s="320"/>
      <c r="EP96" s="320"/>
      <c r="EQ96" s="320"/>
      <c r="ER96" s="320"/>
      <c r="ES96" s="322"/>
      <c r="ET96" s="326"/>
      <c r="EU96" s="320"/>
      <c r="EV96" s="320"/>
      <c r="EW96" s="320"/>
      <c r="EX96" s="320"/>
      <c r="EY96" s="320"/>
      <c r="EZ96" s="320"/>
      <c r="FA96" s="320"/>
      <c r="FB96" s="321"/>
      <c r="FC96" s="337">
        <f>AQ96-AY96</f>
        <v>0</v>
      </c>
      <c r="FD96" s="320"/>
      <c r="FE96" s="320"/>
      <c r="FF96" s="320"/>
      <c r="FG96" s="320"/>
      <c r="FH96" s="320"/>
      <c r="FI96" s="320"/>
      <c r="FJ96" s="320"/>
      <c r="FK96" s="320"/>
      <c r="FL96" s="320"/>
      <c r="FM96" s="321"/>
      <c r="FN96" s="320" t="s">
        <v>144</v>
      </c>
      <c r="FO96" s="320"/>
      <c r="FP96" s="320"/>
      <c r="FQ96" s="320"/>
      <c r="FR96" s="320"/>
      <c r="FS96" s="320"/>
      <c r="FT96" s="320"/>
      <c r="FU96" s="320"/>
      <c r="FV96" s="320"/>
      <c r="FW96" s="322"/>
      <c r="FX96" s="330" t="s">
        <v>144</v>
      </c>
      <c r="FY96" s="331"/>
      <c r="FZ96" s="331"/>
      <c r="GA96" s="331"/>
      <c r="GB96" s="331"/>
      <c r="GC96" s="332"/>
      <c r="GD96" s="326" t="s">
        <v>144</v>
      </c>
      <c r="GE96" s="320"/>
      <c r="GF96" s="320"/>
      <c r="GG96" s="320"/>
      <c r="GH96" s="320"/>
      <c r="GI96" s="320"/>
      <c r="GJ96" s="320"/>
      <c r="GK96" s="320"/>
      <c r="GL96" s="320"/>
      <c r="GM96" s="320"/>
      <c r="GN96" s="320"/>
      <c r="GO96" s="322"/>
      <c r="GP96" s="326" t="s">
        <v>144</v>
      </c>
      <c r="GQ96" s="320"/>
      <c r="GR96" s="320"/>
      <c r="GS96" s="320"/>
      <c r="GT96" s="320"/>
      <c r="GU96" s="320"/>
      <c r="GV96" s="320"/>
      <c r="GW96" s="320"/>
      <c r="GX96" s="320"/>
      <c r="GY96" s="320"/>
      <c r="GZ96" s="320"/>
      <c r="HA96" s="322"/>
      <c r="HB96" s="406" t="s">
        <v>399</v>
      </c>
      <c r="HC96" s="407"/>
      <c r="HD96" s="407"/>
      <c r="HE96" s="407"/>
      <c r="HF96" s="407"/>
      <c r="HG96" s="407"/>
      <c r="HH96" s="407"/>
      <c r="HI96" s="407"/>
      <c r="HJ96" s="407"/>
      <c r="HK96" s="407"/>
      <c r="HL96" s="407"/>
      <c r="HM96" s="407"/>
      <c r="HN96" s="407"/>
      <c r="HO96" s="407"/>
      <c r="HP96" s="407"/>
      <c r="HQ96" s="407"/>
      <c r="HR96" s="407"/>
      <c r="HS96" s="407"/>
      <c r="HT96" s="407"/>
      <c r="HU96" s="407"/>
      <c r="HV96" s="407"/>
      <c r="HW96" s="407"/>
      <c r="HX96" s="408"/>
    </row>
    <row r="97" spans="1:232" s="11" customFormat="1" ht="30" customHeight="1">
      <c r="A97" s="93" t="s">
        <v>307</v>
      </c>
      <c r="B97" s="409" t="s">
        <v>308</v>
      </c>
      <c r="C97" s="410"/>
      <c r="D97" s="410"/>
      <c r="E97" s="410"/>
      <c r="F97" s="410"/>
      <c r="G97" s="410"/>
      <c r="H97" s="410"/>
      <c r="I97" s="410"/>
      <c r="J97" s="410"/>
      <c r="K97" s="410"/>
      <c r="L97" s="410"/>
      <c r="M97" s="410"/>
      <c r="N97" s="410"/>
      <c r="O97" s="410"/>
      <c r="P97" s="410"/>
      <c r="Q97" s="410"/>
      <c r="R97" s="410"/>
      <c r="S97" s="410"/>
      <c r="T97" s="410"/>
      <c r="U97" s="410"/>
      <c r="V97" s="410"/>
      <c r="W97" s="410"/>
      <c r="X97" s="410"/>
      <c r="Y97" s="410"/>
      <c r="Z97" s="410"/>
      <c r="AA97" s="410"/>
      <c r="AB97" s="410"/>
      <c r="AC97" s="410"/>
      <c r="AD97" s="410"/>
      <c r="AE97" s="410"/>
      <c r="AF97" s="570"/>
      <c r="AG97" s="571"/>
      <c r="AH97" s="571"/>
      <c r="AI97" s="571"/>
      <c r="AJ97" s="571"/>
      <c r="AK97" s="571"/>
      <c r="AL97" s="571"/>
      <c r="AM97" s="571"/>
      <c r="AN97" s="571"/>
      <c r="AO97" s="571"/>
      <c r="AP97" s="572"/>
      <c r="AQ97" s="370">
        <v>4.21</v>
      </c>
      <c r="AR97" s="371"/>
      <c r="AS97" s="371"/>
      <c r="AT97" s="371"/>
      <c r="AU97" s="371"/>
      <c r="AV97" s="371"/>
      <c r="AW97" s="371"/>
      <c r="AX97" s="372"/>
      <c r="AY97" s="323">
        <f>BO97+CE97+CU97+DK97</f>
        <v>0</v>
      </c>
      <c r="AZ97" s="320"/>
      <c r="BA97" s="320"/>
      <c r="BB97" s="320"/>
      <c r="BC97" s="320"/>
      <c r="BD97" s="320"/>
      <c r="BE97" s="320"/>
      <c r="BF97" s="322"/>
      <c r="BG97" s="373">
        <v>0</v>
      </c>
      <c r="BH97" s="374"/>
      <c r="BI97" s="374"/>
      <c r="BJ97" s="374"/>
      <c r="BK97" s="374"/>
      <c r="BL97" s="374"/>
      <c r="BM97" s="374"/>
      <c r="BN97" s="375"/>
      <c r="BO97" s="378"/>
      <c r="BP97" s="371"/>
      <c r="BQ97" s="371"/>
      <c r="BR97" s="371"/>
      <c r="BS97" s="371"/>
      <c r="BT97" s="371"/>
      <c r="BU97" s="371"/>
      <c r="BV97" s="372"/>
      <c r="BW97" s="378">
        <v>0</v>
      </c>
      <c r="BX97" s="371"/>
      <c r="BY97" s="371"/>
      <c r="BZ97" s="371"/>
      <c r="CA97" s="371"/>
      <c r="CB97" s="371"/>
      <c r="CC97" s="371"/>
      <c r="CD97" s="372"/>
      <c r="CE97" s="378"/>
      <c r="CF97" s="371"/>
      <c r="CG97" s="371"/>
      <c r="CH97" s="371"/>
      <c r="CI97" s="371"/>
      <c r="CJ97" s="371"/>
      <c r="CK97" s="371"/>
      <c r="CL97" s="372"/>
      <c r="CM97" s="373">
        <v>0</v>
      </c>
      <c r="CN97" s="374"/>
      <c r="CO97" s="374"/>
      <c r="CP97" s="374"/>
      <c r="CQ97" s="374"/>
      <c r="CR97" s="374"/>
      <c r="CS97" s="374"/>
      <c r="CT97" s="375"/>
      <c r="CU97" s="378"/>
      <c r="CV97" s="371"/>
      <c r="CW97" s="371"/>
      <c r="CX97" s="371"/>
      <c r="CY97" s="371"/>
      <c r="CZ97" s="371"/>
      <c r="DA97" s="371"/>
      <c r="DB97" s="372"/>
      <c r="DC97" s="378">
        <v>4.21</v>
      </c>
      <c r="DD97" s="371"/>
      <c r="DE97" s="371"/>
      <c r="DF97" s="371"/>
      <c r="DG97" s="371"/>
      <c r="DH97" s="371"/>
      <c r="DI97" s="371"/>
      <c r="DJ97" s="372"/>
      <c r="DK97" s="376"/>
      <c r="DL97" s="368"/>
      <c r="DM97" s="368"/>
      <c r="DN97" s="368"/>
      <c r="DO97" s="368"/>
      <c r="DP97" s="368"/>
      <c r="DQ97" s="368"/>
      <c r="DR97" s="368"/>
      <c r="DS97" s="573">
        <f>AY97</f>
        <v>0</v>
      </c>
      <c r="DT97" s="574"/>
      <c r="DU97" s="574"/>
      <c r="DV97" s="574"/>
      <c r="DW97" s="574"/>
      <c r="DX97" s="574"/>
      <c r="DY97" s="574"/>
      <c r="DZ97" s="574"/>
      <c r="EA97" s="574"/>
      <c r="EB97" s="574"/>
      <c r="EC97" s="574"/>
      <c r="ED97" s="574"/>
      <c r="EE97" s="574"/>
      <c r="EF97" s="574"/>
      <c r="EG97" s="574"/>
      <c r="EH97" s="574"/>
      <c r="EI97" s="574"/>
      <c r="EJ97" s="575"/>
      <c r="EK97" s="370">
        <f>DS97</f>
        <v>0</v>
      </c>
      <c r="EL97" s="368"/>
      <c r="EM97" s="368"/>
      <c r="EN97" s="368"/>
      <c r="EO97" s="368"/>
      <c r="EP97" s="368"/>
      <c r="EQ97" s="368"/>
      <c r="ER97" s="368"/>
      <c r="ES97" s="377"/>
      <c r="ET97" s="376"/>
      <c r="EU97" s="368"/>
      <c r="EV97" s="368"/>
      <c r="EW97" s="368"/>
      <c r="EX97" s="368"/>
      <c r="EY97" s="368"/>
      <c r="EZ97" s="368"/>
      <c r="FA97" s="368"/>
      <c r="FB97" s="369"/>
      <c r="FC97" s="370">
        <f>AQ97-AY97</f>
        <v>4.21</v>
      </c>
      <c r="FD97" s="368"/>
      <c r="FE97" s="368"/>
      <c r="FF97" s="368"/>
      <c r="FG97" s="368"/>
      <c r="FH97" s="368"/>
      <c r="FI97" s="368"/>
      <c r="FJ97" s="368"/>
      <c r="FK97" s="368"/>
      <c r="FL97" s="368"/>
      <c r="FM97" s="369"/>
      <c r="FN97" s="368" t="s">
        <v>144</v>
      </c>
      <c r="FO97" s="368"/>
      <c r="FP97" s="368"/>
      <c r="FQ97" s="368"/>
      <c r="FR97" s="368"/>
      <c r="FS97" s="368"/>
      <c r="FT97" s="368"/>
      <c r="FU97" s="368"/>
      <c r="FV97" s="368"/>
      <c r="FW97" s="377"/>
      <c r="FX97" s="576" t="s">
        <v>144</v>
      </c>
      <c r="FY97" s="577"/>
      <c r="FZ97" s="577"/>
      <c r="GA97" s="577"/>
      <c r="GB97" s="577"/>
      <c r="GC97" s="578"/>
      <c r="GD97" s="376" t="s">
        <v>144</v>
      </c>
      <c r="GE97" s="368"/>
      <c r="GF97" s="368"/>
      <c r="GG97" s="368"/>
      <c r="GH97" s="368"/>
      <c r="GI97" s="368"/>
      <c r="GJ97" s="368"/>
      <c r="GK97" s="368"/>
      <c r="GL97" s="368"/>
      <c r="GM97" s="368"/>
      <c r="GN97" s="368"/>
      <c r="GO97" s="377"/>
      <c r="GP97" s="376" t="s">
        <v>144</v>
      </c>
      <c r="GQ97" s="368"/>
      <c r="GR97" s="368"/>
      <c r="GS97" s="368"/>
      <c r="GT97" s="368"/>
      <c r="GU97" s="368"/>
      <c r="GV97" s="368"/>
      <c r="GW97" s="368"/>
      <c r="GX97" s="368"/>
      <c r="GY97" s="368"/>
      <c r="GZ97" s="368"/>
      <c r="HA97" s="377"/>
      <c r="HB97" s="406" t="s">
        <v>399</v>
      </c>
      <c r="HC97" s="407"/>
      <c r="HD97" s="407"/>
      <c r="HE97" s="407"/>
      <c r="HF97" s="407"/>
      <c r="HG97" s="407"/>
      <c r="HH97" s="407"/>
      <c r="HI97" s="407"/>
      <c r="HJ97" s="407"/>
      <c r="HK97" s="407"/>
      <c r="HL97" s="407"/>
      <c r="HM97" s="407"/>
      <c r="HN97" s="407"/>
      <c r="HO97" s="407"/>
      <c r="HP97" s="407"/>
      <c r="HQ97" s="407"/>
      <c r="HR97" s="407"/>
      <c r="HS97" s="407"/>
      <c r="HT97" s="407"/>
      <c r="HU97" s="407"/>
      <c r="HV97" s="407"/>
      <c r="HW97" s="407"/>
      <c r="HX97" s="408"/>
    </row>
    <row r="98" spans="1:232" s="11" customFormat="1" ht="30" customHeight="1">
      <c r="A98" s="91" t="s">
        <v>378</v>
      </c>
      <c r="B98" s="409" t="s">
        <v>435</v>
      </c>
      <c r="C98" s="410"/>
      <c r="D98" s="410"/>
      <c r="E98" s="410"/>
      <c r="F98" s="410"/>
      <c r="G98" s="410"/>
      <c r="H98" s="410"/>
      <c r="I98" s="410"/>
      <c r="J98" s="410"/>
      <c r="K98" s="410"/>
      <c r="L98" s="410"/>
      <c r="M98" s="410"/>
      <c r="N98" s="410"/>
      <c r="O98" s="410"/>
      <c r="P98" s="410"/>
      <c r="Q98" s="410"/>
      <c r="R98" s="410"/>
      <c r="S98" s="410"/>
      <c r="T98" s="410"/>
      <c r="U98" s="410"/>
      <c r="V98" s="410"/>
      <c r="W98" s="410"/>
      <c r="X98" s="410"/>
      <c r="Y98" s="410"/>
      <c r="Z98" s="410"/>
      <c r="AA98" s="410"/>
      <c r="AB98" s="410"/>
      <c r="AC98" s="410"/>
      <c r="AD98" s="410"/>
      <c r="AE98" s="410"/>
      <c r="AF98" s="142"/>
      <c r="AG98" s="143"/>
      <c r="AH98" s="143"/>
      <c r="AI98" s="143"/>
      <c r="AJ98" s="143"/>
      <c r="AK98" s="143"/>
      <c r="AL98" s="143"/>
      <c r="AM98" s="143"/>
      <c r="AN98" s="143"/>
      <c r="AO98" s="143"/>
      <c r="AP98" s="144"/>
      <c r="AQ98" s="370"/>
      <c r="AR98" s="371"/>
      <c r="AS98" s="371"/>
      <c r="AT98" s="371"/>
      <c r="AU98" s="371"/>
      <c r="AV98" s="371"/>
      <c r="AW98" s="371"/>
      <c r="AX98" s="372"/>
      <c r="AY98" s="323">
        <f>BO98+CE98+CU98+DK98</f>
        <v>1.599</v>
      </c>
      <c r="AZ98" s="320"/>
      <c r="BA98" s="320"/>
      <c r="BB98" s="320"/>
      <c r="BC98" s="320"/>
      <c r="BD98" s="320"/>
      <c r="BE98" s="320"/>
      <c r="BF98" s="322"/>
      <c r="BG98" s="133"/>
      <c r="BH98" s="134"/>
      <c r="BI98" s="134"/>
      <c r="BJ98" s="134"/>
      <c r="BK98" s="134"/>
      <c r="BL98" s="134"/>
      <c r="BM98" s="134"/>
      <c r="BN98" s="135"/>
      <c r="BO98" s="378">
        <v>1.599</v>
      </c>
      <c r="BP98" s="371"/>
      <c r="BQ98" s="371"/>
      <c r="BR98" s="371"/>
      <c r="BS98" s="371"/>
      <c r="BT98" s="371"/>
      <c r="BU98" s="371"/>
      <c r="BV98" s="372"/>
      <c r="BW98" s="137"/>
      <c r="BX98" s="138"/>
      <c r="BY98" s="138"/>
      <c r="BZ98" s="138"/>
      <c r="CA98" s="138"/>
      <c r="CB98" s="138"/>
      <c r="CC98" s="138"/>
      <c r="CD98" s="139"/>
      <c r="CE98" s="137"/>
      <c r="CF98" s="138"/>
      <c r="CG98" s="138"/>
      <c r="CH98" s="138"/>
      <c r="CI98" s="138"/>
      <c r="CJ98" s="138"/>
      <c r="CK98" s="138"/>
      <c r="CL98" s="139"/>
      <c r="CM98" s="133"/>
      <c r="CN98" s="134"/>
      <c r="CO98" s="134"/>
      <c r="CP98" s="134"/>
      <c r="CQ98" s="134"/>
      <c r="CR98" s="134"/>
      <c r="CS98" s="134"/>
      <c r="CT98" s="135"/>
      <c r="CU98" s="137"/>
      <c r="CV98" s="138"/>
      <c r="CW98" s="138"/>
      <c r="CX98" s="138"/>
      <c r="CY98" s="138"/>
      <c r="CZ98" s="138"/>
      <c r="DA98" s="138"/>
      <c r="DB98" s="139"/>
      <c r="DC98" s="137"/>
      <c r="DD98" s="138"/>
      <c r="DE98" s="138"/>
      <c r="DF98" s="138"/>
      <c r="DG98" s="138"/>
      <c r="DH98" s="138"/>
      <c r="DI98" s="138"/>
      <c r="DJ98" s="139"/>
      <c r="DK98" s="130"/>
      <c r="DL98" s="131"/>
      <c r="DM98" s="131"/>
      <c r="DN98" s="131"/>
      <c r="DO98" s="131"/>
      <c r="DP98" s="131"/>
      <c r="DQ98" s="131"/>
      <c r="DR98" s="131"/>
      <c r="DS98" s="573">
        <f>AY98</f>
        <v>1.599</v>
      </c>
      <c r="DT98" s="574"/>
      <c r="DU98" s="574"/>
      <c r="DV98" s="574"/>
      <c r="DW98" s="574"/>
      <c r="DX98" s="574"/>
      <c r="DY98" s="574"/>
      <c r="DZ98" s="574"/>
      <c r="EA98" s="574"/>
      <c r="EB98" s="574"/>
      <c r="EC98" s="574"/>
      <c r="ED98" s="574"/>
      <c r="EE98" s="574"/>
      <c r="EF98" s="574"/>
      <c r="EG98" s="574"/>
      <c r="EH98" s="574"/>
      <c r="EI98" s="574"/>
      <c r="EJ98" s="575"/>
      <c r="EK98" s="370">
        <f>DS98</f>
        <v>1.599</v>
      </c>
      <c r="EL98" s="368"/>
      <c r="EM98" s="368"/>
      <c r="EN98" s="368"/>
      <c r="EO98" s="368"/>
      <c r="EP98" s="368"/>
      <c r="EQ98" s="368"/>
      <c r="ER98" s="368"/>
      <c r="ES98" s="377"/>
      <c r="ET98" s="376"/>
      <c r="EU98" s="368"/>
      <c r="EV98" s="368"/>
      <c r="EW98" s="368"/>
      <c r="EX98" s="368"/>
      <c r="EY98" s="368"/>
      <c r="EZ98" s="368"/>
      <c r="FA98" s="368"/>
      <c r="FB98" s="369"/>
      <c r="FC98" s="370">
        <f>AQ98-AY98</f>
        <v>-1.599</v>
      </c>
      <c r="FD98" s="368"/>
      <c r="FE98" s="368"/>
      <c r="FF98" s="368"/>
      <c r="FG98" s="368"/>
      <c r="FH98" s="368"/>
      <c r="FI98" s="368"/>
      <c r="FJ98" s="368"/>
      <c r="FK98" s="368"/>
      <c r="FL98" s="368"/>
      <c r="FM98" s="369"/>
      <c r="FN98" s="131"/>
      <c r="FO98" s="131"/>
      <c r="FP98" s="131"/>
      <c r="FQ98" s="131"/>
      <c r="FR98" s="131"/>
      <c r="FS98" s="131"/>
      <c r="FT98" s="131"/>
      <c r="FU98" s="131"/>
      <c r="FV98" s="131"/>
      <c r="FW98" s="136"/>
      <c r="FX98" s="145"/>
      <c r="FY98" s="146"/>
      <c r="FZ98" s="146"/>
      <c r="GA98" s="146"/>
      <c r="GB98" s="146"/>
      <c r="GC98" s="147"/>
      <c r="GD98" s="130"/>
      <c r="GE98" s="131"/>
      <c r="GF98" s="131"/>
      <c r="GG98" s="131"/>
      <c r="GH98" s="131"/>
      <c r="GI98" s="131"/>
      <c r="GJ98" s="131"/>
      <c r="GK98" s="131"/>
      <c r="GL98" s="131"/>
      <c r="GM98" s="131"/>
      <c r="GN98" s="131"/>
      <c r="GO98" s="136"/>
      <c r="GP98" s="130"/>
      <c r="GQ98" s="131"/>
      <c r="GR98" s="131"/>
      <c r="GS98" s="131"/>
      <c r="GT98" s="131"/>
      <c r="GU98" s="131"/>
      <c r="GV98" s="131"/>
      <c r="GW98" s="131"/>
      <c r="GX98" s="131"/>
      <c r="GY98" s="131"/>
      <c r="GZ98" s="131"/>
      <c r="HA98" s="136"/>
      <c r="HB98" s="381" t="s">
        <v>443</v>
      </c>
      <c r="HC98" s="382"/>
      <c r="HD98" s="382"/>
      <c r="HE98" s="382"/>
      <c r="HF98" s="382"/>
      <c r="HG98" s="382"/>
      <c r="HH98" s="382"/>
      <c r="HI98" s="382"/>
      <c r="HJ98" s="382"/>
      <c r="HK98" s="382"/>
      <c r="HL98" s="382"/>
      <c r="HM98" s="382"/>
      <c r="HN98" s="382"/>
      <c r="HO98" s="382"/>
      <c r="HP98" s="382"/>
      <c r="HQ98" s="382"/>
      <c r="HR98" s="382"/>
      <c r="HS98" s="382"/>
      <c r="HT98" s="382"/>
      <c r="HU98" s="382"/>
      <c r="HV98" s="382"/>
      <c r="HW98" s="382"/>
      <c r="HX98" s="383"/>
    </row>
    <row r="99" spans="1:232" s="11" customFormat="1" ht="30" customHeight="1">
      <c r="A99" s="96" t="s">
        <v>372</v>
      </c>
      <c r="B99" s="550" t="s">
        <v>373</v>
      </c>
      <c r="C99" s="551"/>
      <c r="D99" s="551"/>
      <c r="E99" s="551"/>
      <c r="F99" s="551"/>
      <c r="G99" s="551"/>
      <c r="H99" s="551"/>
      <c r="I99" s="551"/>
      <c r="J99" s="551"/>
      <c r="K99" s="551"/>
      <c r="L99" s="551"/>
      <c r="M99" s="551"/>
      <c r="N99" s="551"/>
      <c r="O99" s="551"/>
      <c r="P99" s="551"/>
      <c r="Q99" s="551"/>
      <c r="R99" s="551"/>
      <c r="S99" s="551"/>
      <c r="T99" s="551"/>
      <c r="U99" s="551"/>
      <c r="V99" s="551"/>
      <c r="W99" s="551"/>
      <c r="X99" s="551"/>
      <c r="Y99" s="551"/>
      <c r="Z99" s="551"/>
      <c r="AA99" s="551"/>
      <c r="AB99" s="551"/>
      <c r="AC99" s="551"/>
      <c r="AD99" s="551"/>
      <c r="AE99" s="551"/>
      <c r="AF99" s="523"/>
      <c r="AG99" s="524"/>
      <c r="AH99" s="524"/>
      <c r="AI99" s="524"/>
      <c r="AJ99" s="524"/>
      <c r="AK99" s="524"/>
      <c r="AL99" s="524"/>
      <c r="AM99" s="524"/>
      <c r="AN99" s="524"/>
      <c r="AO99" s="524"/>
      <c r="AP99" s="552"/>
      <c r="AQ99" s="523">
        <f>AQ100+AQ101</f>
        <v>0</v>
      </c>
      <c r="AR99" s="524"/>
      <c r="AS99" s="524"/>
      <c r="AT99" s="524"/>
      <c r="AU99" s="524"/>
      <c r="AV99" s="524"/>
      <c r="AW99" s="524"/>
      <c r="AX99" s="525"/>
      <c r="AY99" s="526">
        <f>SUM(AY100:BF103)</f>
        <v>1.698</v>
      </c>
      <c r="AZ99" s="524"/>
      <c r="BA99" s="524"/>
      <c r="BB99" s="524"/>
      <c r="BC99" s="524"/>
      <c r="BD99" s="524"/>
      <c r="BE99" s="524"/>
      <c r="BF99" s="525"/>
      <c r="BG99" s="526">
        <f>BG100+BG101</f>
        <v>0</v>
      </c>
      <c r="BH99" s="524"/>
      <c r="BI99" s="524"/>
      <c r="BJ99" s="524"/>
      <c r="BK99" s="524"/>
      <c r="BL99" s="524"/>
      <c r="BM99" s="524"/>
      <c r="BN99" s="525"/>
      <c r="BO99" s="526">
        <f>SUM(BO100:BV103)</f>
        <v>1.524</v>
      </c>
      <c r="BP99" s="524"/>
      <c r="BQ99" s="524"/>
      <c r="BR99" s="524"/>
      <c r="BS99" s="524"/>
      <c r="BT99" s="524"/>
      <c r="BU99" s="524"/>
      <c r="BV99" s="525"/>
      <c r="BW99" s="526">
        <f>SUM(BW100:CD103)</f>
        <v>0</v>
      </c>
      <c r="BX99" s="524"/>
      <c r="BY99" s="524"/>
      <c r="BZ99" s="524"/>
      <c r="CA99" s="524"/>
      <c r="CB99" s="524"/>
      <c r="CC99" s="524"/>
      <c r="CD99" s="525"/>
      <c r="CE99" s="526">
        <f>SUM(CE100:CL103)</f>
        <v>0</v>
      </c>
      <c r="CF99" s="524"/>
      <c r="CG99" s="524"/>
      <c r="CH99" s="524"/>
      <c r="CI99" s="524"/>
      <c r="CJ99" s="524"/>
      <c r="CK99" s="524"/>
      <c r="CL99" s="525"/>
      <c r="CM99" s="526">
        <f>SUM(CM100:CT103)</f>
        <v>0</v>
      </c>
      <c r="CN99" s="524"/>
      <c r="CO99" s="524"/>
      <c r="CP99" s="524"/>
      <c r="CQ99" s="524"/>
      <c r="CR99" s="524"/>
      <c r="CS99" s="524"/>
      <c r="CT99" s="525"/>
      <c r="CU99" s="526">
        <f>SUM(CU100:DB103)</f>
        <v>0</v>
      </c>
      <c r="CV99" s="524"/>
      <c r="CW99" s="524"/>
      <c r="CX99" s="524"/>
      <c r="CY99" s="524"/>
      <c r="CZ99" s="524"/>
      <c r="DA99" s="524"/>
      <c r="DB99" s="525"/>
      <c r="DC99" s="526">
        <f>SUM(DC100:DJ103)</f>
        <v>0</v>
      </c>
      <c r="DD99" s="524"/>
      <c r="DE99" s="524"/>
      <c r="DF99" s="524"/>
      <c r="DG99" s="524"/>
      <c r="DH99" s="524"/>
      <c r="DI99" s="524"/>
      <c r="DJ99" s="525"/>
      <c r="DK99" s="526">
        <f>SUM(DK100:DR103)</f>
        <v>0.174</v>
      </c>
      <c r="DL99" s="524"/>
      <c r="DM99" s="524"/>
      <c r="DN99" s="524"/>
      <c r="DO99" s="524"/>
      <c r="DP99" s="524"/>
      <c r="DQ99" s="524"/>
      <c r="DR99" s="524"/>
      <c r="DS99" s="527">
        <f>SUM(DS100:EA103)</f>
        <v>1.698</v>
      </c>
      <c r="DT99" s="528"/>
      <c r="DU99" s="528"/>
      <c r="DV99" s="528"/>
      <c r="DW99" s="528"/>
      <c r="DX99" s="528"/>
      <c r="DY99" s="528"/>
      <c r="DZ99" s="528"/>
      <c r="EA99" s="528"/>
      <c r="EB99" s="528">
        <f>SUM(EB100:EJ103)</f>
        <v>0</v>
      </c>
      <c r="EC99" s="528"/>
      <c r="ED99" s="528"/>
      <c r="EE99" s="528"/>
      <c r="EF99" s="528"/>
      <c r="EG99" s="528"/>
      <c r="EH99" s="528"/>
      <c r="EI99" s="528"/>
      <c r="EJ99" s="579"/>
      <c r="EK99" s="523">
        <f>SUM(EK100:ES103)</f>
        <v>1.698</v>
      </c>
      <c r="EL99" s="524"/>
      <c r="EM99" s="524"/>
      <c r="EN99" s="524"/>
      <c r="EO99" s="524"/>
      <c r="EP99" s="524"/>
      <c r="EQ99" s="524"/>
      <c r="ER99" s="524"/>
      <c r="ES99" s="525"/>
      <c r="ET99" s="526">
        <f>SUM(ET100:FB103)</f>
        <v>0</v>
      </c>
      <c r="EU99" s="524"/>
      <c r="EV99" s="524"/>
      <c r="EW99" s="524"/>
      <c r="EX99" s="524"/>
      <c r="EY99" s="524"/>
      <c r="EZ99" s="524"/>
      <c r="FA99" s="524"/>
      <c r="FB99" s="552"/>
      <c r="FC99" s="523">
        <f>SUM(FC100:FM103)</f>
        <v>-1.698</v>
      </c>
      <c r="FD99" s="353"/>
      <c r="FE99" s="353"/>
      <c r="FF99" s="353"/>
      <c r="FG99" s="353"/>
      <c r="FH99" s="353"/>
      <c r="FI99" s="353"/>
      <c r="FJ99" s="353"/>
      <c r="FK99" s="353"/>
      <c r="FL99" s="353"/>
      <c r="FM99" s="355"/>
      <c r="FN99" s="353"/>
      <c r="FO99" s="353"/>
      <c r="FP99" s="353"/>
      <c r="FQ99" s="353"/>
      <c r="FR99" s="353"/>
      <c r="FS99" s="353"/>
      <c r="FT99" s="353"/>
      <c r="FU99" s="353"/>
      <c r="FV99" s="353"/>
      <c r="FW99" s="354"/>
      <c r="FX99" s="529"/>
      <c r="FY99" s="353"/>
      <c r="FZ99" s="353"/>
      <c r="GA99" s="353"/>
      <c r="GB99" s="353"/>
      <c r="GC99" s="354"/>
      <c r="GD99" s="529"/>
      <c r="GE99" s="353"/>
      <c r="GF99" s="353"/>
      <c r="GG99" s="353"/>
      <c r="GH99" s="353"/>
      <c r="GI99" s="353"/>
      <c r="GJ99" s="353"/>
      <c r="GK99" s="353"/>
      <c r="GL99" s="353"/>
      <c r="GM99" s="353"/>
      <c r="GN99" s="353"/>
      <c r="GO99" s="354"/>
      <c r="GP99" s="529"/>
      <c r="GQ99" s="353"/>
      <c r="GR99" s="353"/>
      <c r="GS99" s="353"/>
      <c r="GT99" s="353"/>
      <c r="GU99" s="353"/>
      <c r="GV99" s="353"/>
      <c r="GW99" s="353"/>
      <c r="GX99" s="353"/>
      <c r="GY99" s="353"/>
      <c r="GZ99" s="353"/>
      <c r="HA99" s="354"/>
      <c r="HB99" s="566"/>
      <c r="HC99" s="567"/>
      <c r="HD99" s="567"/>
      <c r="HE99" s="567"/>
      <c r="HF99" s="567"/>
      <c r="HG99" s="567"/>
      <c r="HH99" s="567"/>
      <c r="HI99" s="567"/>
      <c r="HJ99" s="567"/>
      <c r="HK99" s="567"/>
      <c r="HL99" s="567"/>
      <c r="HM99" s="567"/>
      <c r="HN99" s="567"/>
      <c r="HO99" s="567"/>
      <c r="HP99" s="567"/>
      <c r="HQ99" s="567"/>
      <c r="HR99" s="567"/>
      <c r="HS99" s="567"/>
      <c r="HT99" s="567"/>
      <c r="HU99" s="567"/>
      <c r="HV99" s="567"/>
      <c r="HW99" s="567"/>
      <c r="HX99" s="568"/>
    </row>
    <row r="100" spans="1:232" s="11" customFormat="1" ht="30" customHeight="1">
      <c r="A100" s="85" t="s">
        <v>374</v>
      </c>
      <c r="B100" s="580" t="s">
        <v>436</v>
      </c>
      <c r="C100" s="581"/>
      <c r="D100" s="581"/>
      <c r="E100" s="581"/>
      <c r="F100" s="581"/>
      <c r="G100" s="581"/>
      <c r="H100" s="581"/>
      <c r="I100" s="581"/>
      <c r="J100" s="581"/>
      <c r="K100" s="581"/>
      <c r="L100" s="581"/>
      <c r="M100" s="581"/>
      <c r="N100" s="581"/>
      <c r="O100" s="581"/>
      <c r="P100" s="581"/>
      <c r="Q100" s="581"/>
      <c r="R100" s="581"/>
      <c r="S100" s="581"/>
      <c r="T100" s="581"/>
      <c r="U100" s="581"/>
      <c r="V100" s="581"/>
      <c r="W100" s="581"/>
      <c r="X100" s="581"/>
      <c r="Y100" s="581"/>
      <c r="Z100" s="581"/>
      <c r="AA100" s="581"/>
      <c r="AB100" s="581"/>
      <c r="AC100" s="581"/>
      <c r="AD100" s="581"/>
      <c r="AE100" s="581"/>
      <c r="AF100" s="140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41"/>
      <c r="AQ100" s="370"/>
      <c r="AR100" s="371"/>
      <c r="AS100" s="371"/>
      <c r="AT100" s="371"/>
      <c r="AU100" s="371"/>
      <c r="AV100" s="371"/>
      <c r="AW100" s="371"/>
      <c r="AX100" s="372"/>
      <c r="AY100" s="323">
        <f>BO100+CE100+CU100+DK100</f>
        <v>0.545</v>
      </c>
      <c r="AZ100" s="320"/>
      <c r="BA100" s="320"/>
      <c r="BB100" s="320"/>
      <c r="BC100" s="320"/>
      <c r="BD100" s="320"/>
      <c r="BE100" s="320"/>
      <c r="BF100" s="322"/>
      <c r="BG100" s="378"/>
      <c r="BH100" s="371"/>
      <c r="BI100" s="371"/>
      <c r="BJ100" s="371"/>
      <c r="BK100" s="371"/>
      <c r="BL100" s="371"/>
      <c r="BM100" s="371"/>
      <c r="BN100" s="372"/>
      <c r="BO100" s="378">
        <v>0.545</v>
      </c>
      <c r="BP100" s="371"/>
      <c r="BQ100" s="371"/>
      <c r="BR100" s="371"/>
      <c r="BS100" s="371"/>
      <c r="BT100" s="371"/>
      <c r="BU100" s="371"/>
      <c r="BV100" s="372"/>
      <c r="BW100" s="378"/>
      <c r="BX100" s="371"/>
      <c r="BY100" s="371"/>
      <c r="BZ100" s="371"/>
      <c r="CA100" s="371"/>
      <c r="CB100" s="371"/>
      <c r="CC100" s="371"/>
      <c r="CD100" s="372"/>
      <c r="CE100" s="378"/>
      <c r="CF100" s="371"/>
      <c r="CG100" s="371"/>
      <c r="CH100" s="371"/>
      <c r="CI100" s="371"/>
      <c r="CJ100" s="371"/>
      <c r="CK100" s="371"/>
      <c r="CL100" s="372"/>
      <c r="CM100" s="378"/>
      <c r="CN100" s="371"/>
      <c r="CO100" s="371"/>
      <c r="CP100" s="371"/>
      <c r="CQ100" s="371"/>
      <c r="CR100" s="371"/>
      <c r="CS100" s="371"/>
      <c r="CT100" s="372"/>
      <c r="CU100" s="378"/>
      <c r="CV100" s="371"/>
      <c r="CW100" s="371"/>
      <c r="CX100" s="371"/>
      <c r="CY100" s="371"/>
      <c r="CZ100" s="371"/>
      <c r="DA100" s="371"/>
      <c r="DB100" s="372"/>
      <c r="DC100" s="137"/>
      <c r="DD100" s="138"/>
      <c r="DE100" s="138"/>
      <c r="DF100" s="138"/>
      <c r="DG100" s="138"/>
      <c r="DH100" s="138"/>
      <c r="DI100" s="138"/>
      <c r="DJ100" s="139"/>
      <c r="DK100" s="378"/>
      <c r="DL100" s="371"/>
      <c r="DM100" s="371"/>
      <c r="DN100" s="371"/>
      <c r="DO100" s="371"/>
      <c r="DP100" s="371"/>
      <c r="DQ100" s="371"/>
      <c r="DR100" s="371"/>
      <c r="DS100" s="573">
        <f>AY100</f>
        <v>0.545</v>
      </c>
      <c r="DT100" s="421"/>
      <c r="DU100" s="421"/>
      <c r="DV100" s="421"/>
      <c r="DW100" s="421"/>
      <c r="DX100" s="421"/>
      <c r="DY100" s="421"/>
      <c r="DZ100" s="421"/>
      <c r="EA100" s="421"/>
      <c r="EB100" s="421"/>
      <c r="EC100" s="421"/>
      <c r="ED100" s="421"/>
      <c r="EE100" s="421"/>
      <c r="EF100" s="421"/>
      <c r="EG100" s="421"/>
      <c r="EH100" s="421"/>
      <c r="EI100" s="421"/>
      <c r="EJ100" s="582"/>
      <c r="EK100" s="370">
        <f>DS100</f>
        <v>0.545</v>
      </c>
      <c r="EL100" s="371"/>
      <c r="EM100" s="371"/>
      <c r="EN100" s="371"/>
      <c r="EO100" s="371"/>
      <c r="EP100" s="371"/>
      <c r="EQ100" s="371"/>
      <c r="ER100" s="371"/>
      <c r="ES100" s="372"/>
      <c r="ET100" s="378"/>
      <c r="EU100" s="371"/>
      <c r="EV100" s="371"/>
      <c r="EW100" s="371"/>
      <c r="EX100" s="371"/>
      <c r="EY100" s="371"/>
      <c r="EZ100" s="371"/>
      <c r="FA100" s="371"/>
      <c r="FB100" s="411"/>
      <c r="FC100" s="337">
        <f>AQ100-AY100</f>
        <v>-0.545</v>
      </c>
      <c r="FD100" s="320"/>
      <c r="FE100" s="320"/>
      <c r="FF100" s="320"/>
      <c r="FG100" s="320"/>
      <c r="FH100" s="320"/>
      <c r="FI100" s="320"/>
      <c r="FJ100" s="320"/>
      <c r="FK100" s="320"/>
      <c r="FL100" s="320"/>
      <c r="FM100" s="321"/>
      <c r="FN100" s="131"/>
      <c r="FO100" s="131"/>
      <c r="FP100" s="131"/>
      <c r="FQ100" s="131"/>
      <c r="FR100" s="131"/>
      <c r="FS100" s="131"/>
      <c r="FT100" s="131"/>
      <c r="FU100" s="131"/>
      <c r="FV100" s="131"/>
      <c r="FW100" s="136"/>
      <c r="FX100" s="130"/>
      <c r="FY100" s="131"/>
      <c r="FZ100" s="131"/>
      <c r="GA100" s="131"/>
      <c r="GB100" s="131"/>
      <c r="GC100" s="136"/>
      <c r="GD100" s="130"/>
      <c r="GE100" s="131"/>
      <c r="GF100" s="131"/>
      <c r="GG100" s="131"/>
      <c r="GH100" s="131"/>
      <c r="GI100" s="131"/>
      <c r="GJ100" s="131"/>
      <c r="GK100" s="131"/>
      <c r="GL100" s="131"/>
      <c r="GM100" s="131"/>
      <c r="GN100" s="131"/>
      <c r="GO100" s="136"/>
      <c r="GP100" s="130"/>
      <c r="GQ100" s="131"/>
      <c r="GR100" s="131"/>
      <c r="GS100" s="131"/>
      <c r="GT100" s="131"/>
      <c r="GU100" s="131"/>
      <c r="GV100" s="131"/>
      <c r="GW100" s="131"/>
      <c r="GX100" s="131"/>
      <c r="GY100" s="131"/>
      <c r="GZ100" s="131"/>
      <c r="HA100" s="136"/>
      <c r="HB100" s="381" t="s">
        <v>443</v>
      </c>
      <c r="HC100" s="382"/>
      <c r="HD100" s="382"/>
      <c r="HE100" s="382"/>
      <c r="HF100" s="382"/>
      <c r="HG100" s="382"/>
      <c r="HH100" s="382"/>
      <c r="HI100" s="382"/>
      <c r="HJ100" s="382"/>
      <c r="HK100" s="382"/>
      <c r="HL100" s="382"/>
      <c r="HM100" s="382"/>
      <c r="HN100" s="382"/>
      <c r="HO100" s="382"/>
      <c r="HP100" s="382"/>
      <c r="HQ100" s="382"/>
      <c r="HR100" s="382"/>
      <c r="HS100" s="382"/>
      <c r="HT100" s="382"/>
      <c r="HU100" s="382"/>
      <c r="HV100" s="382"/>
      <c r="HW100" s="382"/>
      <c r="HX100" s="383"/>
    </row>
    <row r="101" spans="1:232" s="11" customFormat="1" ht="30" customHeight="1">
      <c r="A101" s="85" t="s">
        <v>375</v>
      </c>
      <c r="B101" s="580" t="s">
        <v>437</v>
      </c>
      <c r="C101" s="581"/>
      <c r="D101" s="581"/>
      <c r="E101" s="581"/>
      <c r="F101" s="581"/>
      <c r="G101" s="581"/>
      <c r="H101" s="581"/>
      <c r="I101" s="581"/>
      <c r="J101" s="581"/>
      <c r="K101" s="581"/>
      <c r="L101" s="581"/>
      <c r="M101" s="581"/>
      <c r="N101" s="581"/>
      <c r="O101" s="581"/>
      <c r="P101" s="581"/>
      <c r="Q101" s="581"/>
      <c r="R101" s="581"/>
      <c r="S101" s="581"/>
      <c r="T101" s="581"/>
      <c r="U101" s="581"/>
      <c r="V101" s="581"/>
      <c r="W101" s="581"/>
      <c r="X101" s="581"/>
      <c r="Y101" s="581"/>
      <c r="Z101" s="581"/>
      <c r="AA101" s="581"/>
      <c r="AB101" s="581"/>
      <c r="AC101" s="581"/>
      <c r="AD101" s="581"/>
      <c r="AE101" s="581"/>
      <c r="AF101" s="140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41"/>
      <c r="AQ101" s="370"/>
      <c r="AR101" s="371"/>
      <c r="AS101" s="371"/>
      <c r="AT101" s="371"/>
      <c r="AU101" s="371"/>
      <c r="AV101" s="371"/>
      <c r="AW101" s="371"/>
      <c r="AX101" s="372"/>
      <c r="AY101" s="323">
        <f>BO101+CE101+CU101+DK101</f>
        <v>0.979</v>
      </c>
      <c r="AZ101" s="320"/>
      <c r="BA101" s="320"/>
      <c r="BB101" s="320"/>
      <c r="BC101" s="320"/>
      <c r="BD101" s="320"/>
      <c r="BE101" s="320"/>
      <c r="BF101" s="322"/>
      <c r="BG101" s="378"/>
      <c r="BH101" s="371"/>
      <c r="BI101" s="371"/>
      <c r="BJ101" s="371"/>
      <c r="BK101" s="371"/>
      <c r="BL101" s="371"/>
      <c r="BM101" s="371"/>
      <c r="BN101" s="372"/>
      <c r="BO101" s="378">
        <v>0.979</v>
      </c>
      <c r="BP101" s="371"/>
      <c r="BQ101" s="371"/>
      <c r="BR101" s="371"/>
      <c r="BS101" s="371"/>
      <c r="BT101" s="371"/>
      <c r="BU101" s="371"/>
      <c r="BV101" s="372"/>
      <c r="BW101" s="378"/>
      <c r="BX101" s="371"/>
      <c r="BY101" s="371"/>
      <c r="BZ101" s="371"/>
      <c r="CA101" s="371"/>
      <c r="CB101" s="371"/>
      <c r="CC101" s="371"/>
      <c r="CD101" s="372"/>
      <c r="CE101" s="378"/>
      <c r="CF101" s="371"/>
      <c r="CG101" s="371"/>
      <c r="CH101" s="371"/>
      <c r="CI101" s="371"/>
      <c r="CJ101" s="371"/>
      <c r="CK101" s="371"/>
      <c r="CL101" s="372"/>
      <c r="CM101" s="378"/>
      <c r="CN101" s="371"/>
      <c r="CO101" s="371"/>
      <c r="CP101" s="371"/>
      <c r="CQ101" s="371"/>
      <c r="CR101" s="371"/>
      <c r="CS101" s="371"/>
      <c r="CT101" s="372"/>
      <c r="CU101" s="378"/>
      <c r="CV101" s="371"/>
      <c r="CW101" s="371"/>
      <c r="CX101" s="371"/>
      <c r="CY101" s="371"/>
      <c r="CZ101" s="371"/>
      <c r="DA101" s="371"/>
      <c r="DB101" s="372"/>
      <c r="DC101" s="137"/>
      <c r="DD101" s="138"/>
      <c r="DE101" s="138"/>
      <c r="DF101" s="138"/>
      <c r="DG101" s="138"/>
      <c r="DH101" s="138"/>
      <c r="DI101" s="138"/>
      <c r="DJ101" s="139"/>
      <c r="DK101" s="378"/>
      <c r="DL101" s="371"/>
      <c r="DM101" s="371"/>
      <c r="DN101" s="371"/>
      <c r="DO101" s="371"/>
      <c r="DP101" s="371"/>
      <c r="DQ101" s="371"/>
      <c r="DR101" s="371"/>
      <c r="DS101" s="573">
        <f>AY101</f>
        <v>0.979</v>
      </c>
      <c r="DT101" s="421"/>
      <c r="DU101" s="421"/>
      <c r="DV101" s="421"/>
      <c r="DW101" s="421"/>
      <c r="DX101" s="421"/>
      <c r="DY101" s="421"/>
      <c r="DZ101" s="421"/>
      <c r="EA101" s="421"/>
      <c r="EB101" s="421"/>
      <c r="EC101" s="421"/>
      <c r="ED101" s="421"/>
      <c r="EE101" s="421"/>
      <c r="EF101" s="421"/>
      <c r="EG101" s="421"/>
      <c r="EH101" s="421"/>
      <c r="EI101" s="421"/>
      <c r="EJ101" s="582"/>
      <c r="EK101" s="370">
        <f>DS101</f>
        <v>0.979</v>
      </c>
      <c r="EL101" s="371"/>
      <c r="EM101" s="371"/>
      <c r="EN101" s="371"/>
      <c r="EO101" s="371"/>
      <c r="EP101" s="371"/>
      <c r="EQ101" s="371"/>
      <c r="ER101" s="371"/>
      <c r="ES101" s="372"/>
      <c r="ET101" s="378"/>
      <c r="EU101" s="371"/>
      <c r="EV101" s="371"/>
      <c r="EW101" s="371"/>
      <c r="EX101" s="371"/>
      <c r="EY101" s="371"/>
      <c r="EZ101" s="371"/>
      <c r="FA101" s="371"/>
      <c r="FB101" s="411"/>
      <c r="FC101" s="337">
        <f>AQ101-AY101</f>
        <v>-0.979</v>
      </c>
      <c r="FD101" s="320"/>
      <c r="FE101" s="320"/>
      <c r="FF101" s="320"/>
      <c r="FG101" s="320"/>
      <c r="FH101" s="320"/>
      <c r="FI101" s="320"/>
      <c r="FJ101" s="320"/>
      <c r="FK101" s="320"/>
      <c r="FL101" s="320"/>
      <c r="FM101" s="321"/>
      <c r="FN101" s="131"/>
      <c r="FO101" s="131"/>
      <c r="FP101" s="131"/>
      <c r="FQ101" s="131"/>
      <c r="FR101" s="131"/>
      <c r="FS101" s="131"/>
      <c r="FT101" s="131"/>
      <c r="FU101" s="131"/>
      <c r="FV101" s="131"/>
      <c r="FW101" s="136"/>
      <c r="FX101" s="130"/>
      <c r="FY101" s="131"/>
      <c r="FZ101" s="131"/>
      <c r="GA101" s="131"/>
      <c r="GB101" s="131"/>
      <c r="GC101" s="136"/>
      <c r="GD101" s="130"/>
      <c r="GE101" s="131"/>
      <c r="GF101" s="131"/>
      <c r="GG101" s="131"/>
      <c r="GH101" s="131"/>
      <c r="GI101" s="131"/>
      <c r="GJ101" s="131"/>
      <c r="GK101" s="131"/>
      <c r="GL101" s="131"/>
      <c r="GM101" s="131"/>
      <c r="GN101" s="131"/>
      <c r="GO101" s="136"/>
      <c r="GP101" s="130"/>
      <c r="GQ101" s="131"/>
      <c r="GR101" s="131"/>
      <c r="GS101" s="131"/>
      <c r="GT101" s="131"/>
      <c r="GU101" s="131"/>
      <c r="GV101" s="131"/>
      <c r="GW101" s="131"/>
      <c r="GX101" s="131"/>
      <c r="GY101" s="131"/>
      <c r="GZ101" s="131"/>
      <c r="HA101" s="136"/>
      <c r="HB101" s="381" t="s">
        <v>443</v>
      </c>
      <c r="HC101" s="382"/>
      <c r="HD101" s="382"/>
      <c r="HE101" s="382"/>
      <c r="HF101" s="382"/>
      <c r="HG101" s="382"/>
      <c r="HH101" s="382"/>
      <c r="HI101" s="382"/>
      <c r="HJ101" s="382"/>
      <c r="HK101" s="382"/>
      <c r="HL101" s="382"/>
      <c r="HM101" s="382"/>
      <c r="HN101" s="382"/>
      <c r="HO101" s="382"/>
      <c r="HP101" s="382"/>
      <c r="HQ101" s="382"/>
      <c r="HR101" s="382"/>
      <c r="HS101" s="382"/>
      <c r="HT101" s="382"/>
      <c r="HU101" s="382"/>
      <c r="HV101" s="382"/>
      <c r="HW101" s="382"/>
      <c r="HX101" s="383"/>
    </row>
    <row r="102" spans="1:232" s="11" customFormat="1" ht="30" customHeight="1">
      <c r="A102" s="85" t="s">
        <v>416</v>
      </c>
      <c r="B102" s="580" t="s">
        <v>438</v>
      </c>
      <c r="C102" s="581"/>
      <c r="D102" s="581"/>
      <c r="E102" s="581"/>
      <c r="F102" s="581"/>
      <c r="G102" s="581"/>
      <c r="H102" s="581"/>
      <c r="I102" s="581"/>
      <c r="J102" s="581"/>
      <c r="K102" s="581"/>
      <c r="L102" s="581"/>
      <c r="M102" s="581"/>
      <c r="N102" s="581"/>
      <c r="O102" s="581"/>
      <c r="P102" s="581"/>
      <c r="Q102" s="581"/>
      <c r="R102" s="581"/>
      <c r="S102" s="581"/>
      <c r="T102" s="581"/>
      <c r="U102" s="581"/>
      <c r="V102" s="581"/>
      <c r="W102" s="581"/>
      <c r="X102" s="581"/>
      <c r="Y102" s="581"/>
      <c r="Z102" s="581"/>
      <c r="AA102" s="581"/>
      <c r="AB102" s="581"/>
      <c r="AC102" s="581"/>
      <c r="AD102" s="581"/>
      <c r="AE102" s="581"/>
      <c r="AF102" s="140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41"/>
      <c r="AQ102" s="370"/>
      <c r="AR102" s="371"/>
      <c r="AS102" s="371"/>
      <c r="AT102" s="371"/>
      <c r="AU102" s="371"/>
      <c r="AV102" s="371"/>
      <c r="AW102" s="371"/>
      <c r="AX102" s="372"/>
      <c r="AY102" s="323">
        <f>BO102+CE102+CU102+DK102</f>
        <v>0.046</v>
      </c>
      <c r="AZ102" s="320"/>
      <c r="BA102" s="320"/>
      <c r="BB102" s="320"/>
      <c r="BC102" s="320"/>
      <c r="BD102" s="320"/>
      <c r="BE102" s="320"/>
      <c r="BF102" s="322"/>
      <c r="BG102" s="378"/>
      <c r="BH102" s="371"/>
      <c r="BI102" s="371"/>
      <c r="BJ102" s="371"/>
      <c r="BK102" s="371"/>
      <c r="BL102" s="371"/>
      <c r="BM102" s="371"/>
      <c r="BN102" s="372"/>
      <c r="BO102" s="378"/>
      <c r="BP102" s="371"/>
      <c r="BQ102" s="371"/>
      <c r="BR102" s="371"/>
      <c r="BS102" s="371"/>
      <c r="BT102" s="371"/>
      <c r="BU102" s="371"/>
      <c r="BV102" s="372"/>
      <c r="BW102" s="378"/>
      <c r="BX102" s="371"/>
      <c r="BY102" s="371"/>
      <c r="BZ102" s="371"/>
      <c r="CA102" s="371"/>
      <c r="CB102" s="371"/>
      <c r="CC102" s="371"/>
      <c r="CD102" s="372"/>
      <c r="CE102" s="378"/>
      <c r="CF102" s="371"/>
      <c r="CG102" s="371"/>
      <c r="CH102" s="371"/>
      <c r="CI102" s="371"/>
      <c r="CJ102" s="371"/>
      <c r="CK102" s="371"/>
      <c r="CL102" s="372"/>
      <c r="CM102" s="378"/>
      <c r="CN102" s="371"/>
      <c r="CO102" s="371"/>
      <c r="CP102" s="371"/>
      <c r="CQ102" s="371"/>
      <c r="CR102" s="371"/>
      <c r="CS102" s="371"/>
      <c r="CT102" s="372"/>
      <c r="CU102" s="378"/>
      <c r="CV102" s="371"/>
      <c r="CW102" s="371"/>
      <c r="CX102" s="371"/>
      <c r="CY102" s="371"/>
      <c r="CZ102" s="371"/>
      <c r="DA102" s="371"/>
      <c r="DB102" s="372"/>
      <c r="DC102" s="137"/>
      <c r="DD102" s="138"/>
      <c r="DE102" s="138"/>
      <c r="DF102" s="138"/>
      <c r="DG102" s="138"/>
      <c r="DH102" s="138"/>
      <c r="DI102" s="138"/>
      <c r="DJ102" s="139"/>
      <c r="DK102" s="378">
        <v>0.046</v>
      </c>
      <c r="DL102" s="371"/>
      <c r="DM102" s="371"/>
      <c r="DN102" s="371"/>
      <c r="DO102" s="371"/>
      <c r="DP102" s="371"/>
      <c r="DQ102" s="371"/>
      <c r="DR102" s="371"/>
      <c r="DS102" s="573">
        <f>AY102</f>
        <v>0.046</v>
      </c>
      <c r="DT102" s="421"/>
      <c r="DU102" s="421"/>
      <c r="DV102" s="421"/>
      <c r="DW102" s="421"/>
      <c r="DX102" s="421"/>
      <c r="DY102" s="421"/>
      <c r="DZ102" s="421"/>
      <c r="EA102" s="421"/>
      <c r="EB102" s="421"/>
      <c r="EC102" s="421"/>
      <c r="ED102" s="421"/>
      <c r="EE102" s="421"/>
      <c r="EF102" s="421"/>
      <c r="EG102" s="421"/>
      <c r="EH102" s="421"/>
      <c r="EI102" s="421"/>
      <c r="EJ102" s="582"/>
      <c r="EK102" s="370">
        <f>DS102</f>
        <v>0.046</v>
      </c>
      <c r="EL102" s="371"/>
      <c r="EM102" s="371"/>
      <c r="EN102" s="371"/>
      <c r="EO102" s="371"/>
      <c r="EP102" s="371"/>
      <c r="EQ102" s="371"/>
      <c r="ER102" s="371"/>
      <c r="ES102" s="372"/>
      <c r="ET102" s="378"/>
      <c r="EU102" s="371"/>
      <c r="EV102" s="371"/>
      <c r="EW102" s="371"/>
      <c r="EX102" s="371"/>
      <c r="EY102" s="371"/>
      <c r="EZ102" s="371"/>
      <c r="FA102" s="371"/>
      <c r="FB102" s="411"/>
      <c r="FC102" s="337">
        <f>AQ102-AY102</f>
        <v>-0.046</v>
      </c>
      <c r="FD102" s="320"/>
      <c r="FE102" s="320"/>
      <c r="FF102" s="320"/>
      <c r="FG102" s="320"/>
      <c r="FH102" s="320"/>
      <c r="FI102" s="320"/>
      <c r="FJ102" s="320"/>
      <c r="FK102" s="320"/>
      <c r="FL102" s="320"/>
      <c r="FM102" s="321"/>
      <c r="FN102" s="131"/>
      <c r="FO102" s="131"/>
      <c r="FP102" s="131"/>
      <c r="FQ102" s="131"/>
      <c r="FR102" s="131"/>
      <c r="FS102" s="131"/>
      <c r="FT102" s="131"/>
      <c r="FU102" s="131"/>
      <c r="FV102" s="131"/>
      <c r="FW102" s="136"/>
      <c r="FX102" s="130"/>
      <c r="FY102" s="131"/>
      <c r="FZ102" s="131"/>
      <c r="GA102" s="131"/>
      <c r="GB102" s="131"/>
      <c r="GC102" s="136"/>
      <c r="GD102" s="130"/>
      <c r="GE102" s="131"/>
      <c r="GF102" s="131"/>
      <c r="GG102" s="131"/>
      <c r="GH102" s="131"/>
      <c r="GI102" s="131"/>
      <c r="GJ102" s="131"/>
      <c r="GK102" s="131"/>
      <c r="GL102" s="131"/>
      <c r="GM102" s="131"/>
      <c r="GN102" s="131"/>
      <c r="GO102" s="136"/>
      <c r="GP102" s="130"/>
      <c r="GQ102" s="131"/>
      <c r="GR102" s="131"/>
      <c r="GS102" s="131"/>
      <c r="GT102" s="131"/>
      <c r="GU102" s="131"/>
      <c r="GV102" s="131"/>
      <c r="GW102" s="131"/>
      <c r="GX102" s="131"/>
      <c r="GY102" s="131"/>
      <c r="GZ102" s="131"/>
      <c r="HA102" s="136"/>
      <c r="HB102" s="381" t="s">
        <v>443</v>
      </c>
      <c r="HC102" s="382"/>
      <c r="HD102" s="382"/>
      <c r="HE102" s="382"/>
      <c r="HF102" s="382"/>
      <c r="HG102" s="382"/>
      <c r="HH102" s="382"/>
      <c r="HI102" s="382"/>
      <c r="HJ102" s="382"/>
      <c r="HK102" s="382"/>
      <c r="HL102" s="382"/>
      <c r="HM102" s="382"/>
      <c r="HN102" s="382"/>
      <c r="HO102" s="382"/>
      <c r="HP102" s="382"/>
      <c r="HQ102" s="382"/>
      <c r="HR102" s="382"/>
      <c r="HS102" s="382"/>
      <c r="HT102" s="382"/>
      <c r="HU102" s="382"/>
      <c r="HV102" s="382"/>
      <c r="HW102" s="382"/>
      <c r="HX102" s="383"/>
    </row>
    <row r="103" spans="1:232" s="11" customFormat="1" ht="30" customHeight="1">
      <c r="A103" s="85" t="s">
        <v>417</v>
      </c>
      <c r="B103" s="580" t="s">
        <v>439</v>
      </c>
      <c r="C103" s="581"/>
      <c r="D103" s="581"/>
      <c r="E103" s="581"/>
      <c r="F103" s="581"/>
      <c r="G103" s="581"/>
      <c r="H103" s="581"/>
      <c r="I103" s="581"/>
      <c r="J103" s="581"/>
      <c r="K103" s="581"/>
      <c r="L103" s="581"/>
      <c r="M103" s="581"/>
      <c r="N103" s="581"/>
      <c r="O103" s="581"/>
      <c r="P103" s="581"/>
      <c r="Q103" s="581"/>
      <c r="R103" s="581"/>
      <c r="S103" s="581"/>
      <c r="T103" s="581"/>
      <c r="U103" s="581"/>
      <c r="V103" s="581"/>
      <c r="W103" s="581"/>
      <c r="X103" s="581"/>
      <c r="Y103" s="581"/>
      <c r="Z103" s="581"/>
      <c r="AA103" s="581"/>
      <c r="AB103" s="581"/>
      <c r="AC103" s="581"/>
      <c r="AD103" s="581"/>
      <c r="AE103" s="581"/>
      <c r="AF103" s="140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41"/>
      <c r="AQ103" s="370"/>
      <c r="AR103" s="371"/>
      <c r="AS103" s="371"/>
      <c r="AT103" s="371"/>
      <c r="AU103" s="371"/>
      <c r="AV103" s="371"/>
      <c r="AW103" s="371"/>
      <c r="AX103" s="372"/>
      <c r="AY103" s="323">
        <f>BO103+CE103+CU103+DK103</f>
        <v>0.128</v>
      </c>
      <c r="AZ103" s="320"/>
      <c r="BA103" s="320"/>
      <c r="BB103" s="320"/>
      <c r="BC103" s="320"/>
      <c r="BD103" s="320"/>
      <c r="BE103" s="320"/>
      <c r="BF103" s="322"/>
      <c r="BG103" s="378"/>
      <c r="BH103" s="371"/>
      <c r="BI103" s="371"/>
      <c r="BJ103" s="371"/>
      <c r="BK103" s="371"/>
      <c r="BL103" s="371"/>
      <c r="BM103" s="371"/>
      <c r="BN103" s="372"/>
      <c r="BO103" s="378"/>
      <c r="BP103" s="371"/>
      <c r="BQ103" s="371"/>
      <c r="BR103" s="371"/>
      <c r="BS103" s="371"/>
      <c r="BT103" s="371"/>
      <c r="BU103" s="371"/>
      <c r="BV103" s="372"/>
      <c r="BW103" s="378"/>
      <c r="BX103" s="371"/>
      <c r="BY103" s="371"/>
      <c r="BZ103" s="371"/>
      <c r="CA103" s="371"/>
      <c r="CB103" s="371"/>
      <c r="CC103" s="371"/>
      <c r="CD103" s="372"/>
      <c r="CE103" s="378"/>
      <c r="CF103" s="371"/>
      <c r="CG103" s="371"/>
      <c r="CH103" s="371"/>
      <c r="CI103" s="371"/>
      <c r="CJ103" s="371"/>
      <c r="CK103" s="371"/>
      <c r="CL103" s="372"/>
      <c r="CM103" s="378"/>
      <c r="CN103" s="371"/>
      <c r="CO103" s="371"/>
      <c r="CP103" s="371"/>
      <c r="CQ103" s="371"/>
      <c r="CR103" s="371"/>
      <c r="CS103" s="371"/>
      <c r="CT103" s="372"/>
      <c r="CU103" s="378"/>
      <c r="CV103" s="371"/>
      <c r="CW103" s="371"/>
      <c r="CX103" s="371"/>
      <c r="CY103" s="371"/>
      <c r="CZ103" s="371"/>
      <c r="DA103" s="371"/>
      <c r="DB103" s="372"/>
      <c r="DC103" s="137"/>
      <c r="DD103" s="138"/>
      <c r="DE103" s="138"/>
      <c r="DF103" s="138"/>
      <c r="DG103" s="138"/>
      <c r="DH103" s="138"/>
      <c r="DI103" s="138"/>
      <c r="DJ103" s="139"/>
      <c r="DK103" s="378">
        <v>0.128</v>
      </c>
      <c r="DL103" s="371"/>
      <c r="DM103" s="371"/>
      <c r="DN103" s="371"/>
      <c r="DO103" s="371"/>
      <c r="DP103" s="371"/>
      <c r="DQ103" s="371"/>
      <c r="DR103" s="371"/>
      <c r="DS103" s="573">
        <f>AY103</f>
        <v>0.128</v>
      </c>
      <c r="DT103" s="421"/>
      <c r="DU103" s="421"/>
      <c r="DV103" s="421"/>
      <c r="DW103" s="421"/>
      <c r="DX103" s="421"/>
      <c r="DY103" s="421"/>
      <c r="DZ103" s="421"/>
      <c r="EA103" s="421"/>
      <c r="EB103" s="421"/>
      <c r="EC103" s="421"/>
      <c r="ED103" s="421"/>
      <c r="EE103" s="421"/>
      <c r="EF103" s="421"/>
      <c r="EG103" s="421"/>
      <c r="EH103" s="421"/>
      <c r="EI103" s="421"/>
      <c r="EJ103" s="582"/>
      <c r="EK103" s="370">
        <f>DS103</f>
        <v>0.128</v>
      </c>
      <c r="EL103" s="371"/>
      <c r="EM103" s="371"/>
      <c r="EN103" s="371"/>
      <c r="EO103" s="371"/>
      <c r="EP103" s="371"/>
      <c r="EQ103" s="371"/>
      <c r="ER103" s="371"/>
      <c r="ES103" s="372"/>
      <c r="ET103" s="378"/>
      <c r="EU103" s="371"/>
      <c r="EV103" s="371"/>
      <c r="EW103" s="371"/>
      <c r="EX103" s="371"/>
      <c r="EY103" s="371"/>
      <c r="EZ103" s="371"/>
      <c r="FA103" s="371"/>
      <c r="FB103" s="411"/>
      <c r="FC103" s="337">
        <f>AQ103-AY103</f>
        <v>-0.128</v>
      </c>
      <c r="FD103" s="320"/>
      <c r="FE103" s="320"/>
      <c r="FF103" s="320"/>
      <c r="FG103" s="320"/>
      <c r="FH103" s="320"/>
      <c r="FI103" s="320"/>
      <c r="FJ103" s="320"/>
      <c r="FK103" s="320"/>
      <c r="FL103" s="320"/>
      <c r="FM103" s="321"/>
      <c r="FN103" s="131"/>
      <c r="FO103" s="131"/>
      <c r="FP103" s="131"/>
      <c r="FQ103" s="131"/>
      <c r="FR103" s="131"/>
      <c r="FS103" s="131"/>
      <c r="FT103" s="131"/>
      <c r="FU103" s="131"/>
      <c r="FV103" s="131"/>
      <c r="FW103" s="136"/>
      <c r="FX103" s="130"/>
      <c r="FY103" s="131"/>
      <c r="FZ103" s="131"/>
      <c r="GA103" s="131"/>
      <c r="GB103" s="131"/>
      <c r="GC103" s="136"/>
      <c r="GD103" s="130"/>
      <c r="GE103" s="131"/>
      <c r="GF103" s="131"/>
      <c r="GG103" s="131"/>
      <c r="GH103" s="131"/>
      <c r="GI103" s="131"/>
      <c r="GJ103" s="131"/>
      <c r="GK103" s="131"/>
      <c r="GL103" s="131"/>
      <c r="GM103" s="131"/>
      <c r="GN103" s="131"/>
      <c r="GO103" s="136"/>
      <c r="GP103" s="130"/>
      <c r="GQ103" s="131"/>
      <c r="GR103" s="131"/>
      <c r="GS103" s="131"/>
      <c r="GT103" s="131"/>
      <c r="GU103" s="131"/>
      <c r="GV103" s="131"/>
      <c r="GW103" s="131"/>
      <c r="GX103" s="131"/>
      <c r="GY103" s="131"/>
      <c r="GZ103" s="131"/>
      <c r="HA103" s="136"/>
      <c r="HB103" s="381" t="s">
        <v>443</v>
      </c>
      <c r="HC103" s="382"/>
      <c r="HD103" s="382"/>
      <c r="HE103" s="382"/>
      <c r="HF103" s="382"/>
      <c r="HG103" s="382"/>
      <c r="HH103" s="382"/>
      <c r="HI103" s="382"/>
      <c r="HJ103" s="382"/>
      <c r="HK103" s="382"/>
      <c r="HL103" s="382"/>
      <c r="HM103" s="382"/>
      <c r="HN103" s="382"/>
      <c r="HO103" s="382"/>
      <c r="HP103" s="382"/>
      <c r="HQ103" s="382"/>
      <c r="HR103" s="382"/>
      <c r="HS103" s="382"/>
      <c r="HT103" s="382"/>
      <c r="HU103" s="382"/>
      <c r="HV103" s="382"/>
      <c r="HW103" s="382"/>
      <c r="HX103" s="383"/>
    </row>
    <row r="104" spans="1:232" s="11" customFormat="1" ht="30" customHeight="1">
      <c r="A104" s="98" t="s">
        <v>356</v>
      </c>
      <c r="B104" s="583" t="s">
        <v>128</v>
      </c>
      <c r="C104" s="584"/>
      <c r="D104" s="584"/>
      <c r="E104" s="584"/>
      <c r="F104" s="584"/>
      <c r="G104" s="584"/>
      <c r="H104" s="584"/>
      <c r="I104" s="584"/>
      <c r="J104" s="584"/>
      <c r="K104" s="584"/>
      <c r="L104" s="584"/>
      <c r="M104" s="584"/>
      <c r="N104" s="584"/>
      <c r="O104" s="584"/>
      <c r="P104" s="584"/>
      <c r="Q104" s="584"/>
      <c r="R104" s="584"/>
      <c r="S104" s="584"/>
      <c r="T104" s="584"/>
      <c r="U104" s="584"/>
      <c r="V104" s="584"/>
      <c r="W104" s="584"/>
      <c r="X104" s="584"/>
      <c r="Y104" s="584"/>
      <c r="Z104" s="584"/>
      <c r="AA104" s="584"/>
      <c r="AB104" s="584"/>
      <c r="AC104" s="584"/>
      <c r="AD104" s="584"/>
      <c r="AE104" s="584"/>
      <c r="AF104" s="585" t="s">
        <v>144</v>
      </c>
      <c r="AG104" s="586"/>
      <c r="AH104" s="586"/>
      <c r="AI104" s="586"/>
      <c r="AJ104" s="586"/>
      <c r="AK104" s="586"/>
      <c r="AL104" s="586"/>
      <c r="AM104" s="586"/>
      <c r="AN104" s="586"/>
      <c r="AO104" s="586"/>
      <c r="AP104" s="587"/>
      <c r="AQ104" s="588">
        <f>AQ105</f>
        <v>15.78</v>
      </c>
      <c r="AR104" s="589"/>
      <c r="AS104" s="589"/>
      <c r="AT104" s="589"/>
      <c r="AU104" s="589"/>
      <c r="AV104" s="589"/>
      <c r="AW104" s="589"/>
      <c r="AX104" s="590"/>
      <c r="AY104" s="591">
        <f>AY105</f>
        <v>5.535</v>
      </c>
      <c r="AZ104" s="586"/>
      <c r="BA104" s="586"/>
      <c r="BB104" s="586"/>
      <c r="BC104" s="586"/>
      <c r="BD104" s="586"/>
      <c r="BE104" s="586"/>
      <c r="BF104" s="592"/>
      <c r="BG104" s="591">
        <f>BG105</f>
        <v>15.78</v>
      </c>
      <c r="BH104" s="589"/>
      <c r="BI104" s="589"/>
      <c r="BJ104" s="589"/>
      <c r="BK104" s="589"/>
      <c r="BL104" s="589"/>
      <c r="BM104" s="589"/>
      <c r="BN104" s="590"/>
      <c r="BO104" s="591">
        <f>BO105</f>
        <v>5.535</v>
      </c>
      <c r="BP104" s="586"/>
      <c r="BQ104" s="586"/>
      <c r="BR104" s="586"/>
      <c r="BS104" s="586"/>
      <c r="BT104" s="586"/>
      <c r="BU104" s="586"/>
      <c r="BV104" s="592"/>
      <c r="BW104" s="593">
        <f>BW105</f>
        <v>0</v>
      </c>
      <c r="BX104" s="594"/>
      <c r="BY104" s="594"/>
      <c r="BZ104" s="594"/>
      <c r="CA104" s="594"/>
      <c r="CB104" s="594"/>
      <c r="CC104" s="594"/>
      <c r="CD104" s="595"/>
      <c r="CE104" s="593">
        <f>CE105</f>
        <v>0</v>
      </c>
      <c r="CF104" s="594"/>
      <c r="CG104" s="594"/>
      <c r="CH104" s="594"/>
      <c r="CI104" s="594"/>
      <c r="CJ104" s="594"/>
      <c r="CK104" s="594"/>
      <c r="CL104" s="595"/>
      <c r="CM104" s="591">
        <f>CM105</f>
        <v>0</v>
      </c>
      <c r="CN104" s="589"/>
      <c r="CO104" s="589"/>
      <c r="CP104" s="589"/>
      <c r="CQ104" s="589"/>
      <c r="CR104" s="589"/>
      <c r="CS104" s="589"/>
      <c r="CT104" s="590"/>
      <c r="CU104" s="591">
        <f>CU105</f>
        <v>0</v>
      </c>
      <c r="CV104" s="586"/>
      <c r="CW104" s="586"/>
      <c r="CX104" s="586"/>
      <c r="CY104" s="586"/>
      <c r="CZ104" s="586"/>
      <c r="DA104" s="586"/>
      <c r="DB104" s="592"/>
      <c r="DC104" s="591">
        <f>DC105</f>
        <v>0</v>
      </c>
      <c r="DD104" s="589"/>
      <c r="DE104" s="589"/>
      <c r="DF104" s="589"/>
      <c r="DG104" s="589"/>
      <c r="DH104" s="589"/>
      <c r="DI104" s="589"/>
      <c r="DJ104" s="590"/>
      <c r="DK104" s="591">
        <f>DK105</f>
        <v>0</v>
      </c>
      <c r="DL104" s="586"/>
      <c r="DM104" s="586"/>
      <c r="DN104" s="586"/>
      <c r="DO104" s="586"/>
      <c r="DP104" s="586"/>
      <c r="DQ104" s="586"/>
      <c r="DR104" s="586"/>
      <c r="DS104" s="596">
        <f>DS105</f>
        <v>5.535</v>
      </c>
      <c r="DT104" s="597"/>
      <c r="DU104" s="597"/>
      <c r="DV104" s="597"/>
      <c r="DW104" s="597"/>
      <c r="DX104" s="597"/>
      <c r="DY104" s="597"/>
      <c r="DZ104" s="597"/>
      <c r="EA104" s="597"/>
      <c r="EB104" s="597">
        <f>EB105</f>
        <v>0</v>
      </c>
      <c r="EC104" s="597"/>
      <c r="ED104" s="597"/>
      <c r="EE104" s="597"/>
      <c r="EF104" s="597"/>
      <c r="EG104" s="597"/>
      <c r="EH104" s="597"/>
      <c r="EI104" s="597"/>
      <c r="EJ104" s="598"/>
      <c r="EK104" s="588">
        <f>EK105</f>
        <v>5.535</v>
      </c>
      <c r="EL104" s="589"/>
      <c r="EM104" s="589"/>
      <c r="EN104" s="589"/>
      <c r="EO104" s="589"/>
      <c r="EP104" s="589"/>
      <c r="EQ104" s="589"/>
      <c r="ER104" s="589"/>
      <c r="ES104" s="590"/>
      <c r="ET104" s="591">
        <f>ET105</f>
        <v>0</v>
      </c>
      <c r="EU104" s="589"/>
      <c r="EV104" s="589"/>
      <c r="EW104" s="589"/>
      <c r="EX104" s="589"/>
      <c r="EY104" s="589"/>
      <c r="EZ104" s="589"/>
      <c r="FA104" s="589"/>
      <c r="FB104" s="599"/>
      <c r="FC104" s="585">
        <f>FC105</f>
        <v>10.245</v>
      </c>
      <c r="FD104" s="586"/>
      <c r="FE104" s="586"/>
      <c r="FF104" s="586"/>
      <c r="FG104" s="586"/>
      <c r="FH104" s="586"/>
      <c r="FI104" s="586"/>
      <c r="FJ104" s="586"/>
      <c r="FK104" s="586"/>
      <c r="FL104" s="586"/>
      <c r="FM104" s="587"/>
      <c r="FN104" s="586" t="s">
        <v>144</v>
      </c>
      <c r="FO104" s="586"/>
      <c r="FP104" s="586"/>
      <c r="FQ104" s="586"/>
      <c r="FR104" s="586"/>
      <c r="FS104" s="586"/>
      <c r="FT104" s="586"/>
      <c r="FU104" s="586"/>
      <c r="FV104" s="586"/>
      <c r="FW104" s="592"/>
      <c r="FX104" s="600" t="s">
        <v>144</v>
      </c>
      <c r="FY104" s="601"/>
      <c r="FZ104" s="601"/>
      <c r="GA104" s="601"/>
      <c r="GB104" s="601"/>
      <c r="GC104" s="602"/>
      <c r="GD104" s="603" t="s">
        <v>144</v>
      </c>
      <c r="GE104" s="586"/>
      <c r="GF104" s="586"/>
      <c r="GG104" s="586"/>
      <c r="GH104" s="586"/>
      <c r="GI104" s="586"/>
      <c r="GJ104" s="586"/>
      <c r="GK104" s="586"/>
      <c r="GL104" s="586"/>
      <c r="GM104" s="586"/>
      <c r="GN104" s="586"/>
      <c r="GO104" s="592"/>
      <c r="GP104" s="603" t="s">
        <v>144</v>
      </c>
      <c r="GQ104" s="586"/>
      <c r="GR104" s="586"/>
      <c r="GS104" s="586"/>
      <c r="GT104" s="586"/>
      <c r="GU104" s="586"/>
      <c r="GV104" s="586"/>
      <c r="GW104" s="586"/>
      <c r="GX104" s="586"/>
      <c r="GY104" s="586"/>
      <c r="GZ104" s="586"/>
      <c r="HA104" s="592"/>
      <c r="HB104" s="604"/>
      <c r="HC104" s="605"/>
      <c r="HD104" s="605"/>
      <c r="HE104" s="605"/>
      <c r="HF104" s="605"/>
      <c r="HG104" s="605"/>
      <c r="HH104" s="605"/>
      <c r="HI104" s="605"/>
      <c r="HJ104" s="605"/>
      <c r="HK104" s="605"/>
      <c r="HL104" s="605"/>
      <c r="HM104" s="605"/>
      <c r="HN104" s="605"/>
      <c r="HO104" s="605"/>
      <c r="HP104" s="605"/>
      <c r="HQ104" s="605"/>
      <c r="HR104" s="605"/>
      <c r="HS104" s="605"/>
      <c r="HT104" s="605"/>
      <c r="HU104" s="605"/>
      <c r="HV104" s="605"/>
      <c r="HW104" s="605"/>
      <c r="HX104" s="606"/>
    </row>
    <row r="105" spans="1:232" s="11" customFormat="1" ht="30" customHeight="1">
      <c r="A105" s="97" t="s">
        <v>357</v>
      </c>
      <c r="B105" s="338" t="s">
        <v>129</v>
      </c>
      <c r="C105" s="339"/>
      <c r="D105" s="339"/>
      <c r="E105" s="339"/>
      <c r="F105" s="339"/>
      <c r="G105" s="339"/>
      <c r="H105" s="339"/>
      <c r="I105" s="339"/>
      <c r="J105" s="339"/>
      <c r="K105" s="339"/>
      <c r="L105" s="339"/>
      <c r="M105" s="339"/>
      <c r="N105" s="339"/>
      <c r="O105" s="339"/>
      <c r="P105" s="339"/>
      <c r="Q105" s="339"/>
      <c r="R105" s="339"/>
      <c r="S105" s="339"/>
      <c r="T105" s="339"/>
      <c r="U105" s="339"/>
      <c r="V105" s="339"/>
      <c r="W105" s="339"/>
      <c r="X105" s="339"/>
      <c r="Y105" s="339"/>
      <c r="Z105" s="339"/>
      <c r="AA105" s="339"/>
      <c r="AB105" s="339"/>
      <c r="AC105" s="339"/>
      <c r="AD105" s="339"/>
      <c r="AE105" s="339"/>
      <c r="AF105" s="478" t="s">
        <v>144</v>
      </c>
      <c r="AG105" s="341"/>
      <c r="AH105" s="341"/>
      <c r="AI105" s="341"/>
      <c r="AJ105" s="341"/>
      <c r="AK105" s="341"/>
      <c r="AL105" s="341"/>
      <c r="AM105" s="341"/>
      <c r="AN105" s="341"/>
      <c r="AO105" s="341"/>
      <c r="AP105" s="342"/>
      <c r="AQ105" s="340">
        <f>SUM(AQ106:AX107)</f>
        <v>15.78</v>
      </c>
      <c r="AR105" s="343"/>
      <c r="AS105" s="343"/>
      <c r="AT105" s="343"/>
      <c r="AU105" s="343"/>
      <c r="AV105" s="343"/>
      <c r="AW105" s="343"/>
      <c r="AX105" s="344"/>
      <c r="AY105" s="345">
        <f>AY106+AY107</f>
        <v>5.535</v>
      </c>
      <c r="AZ105" s="343"/>
      <c r="BA105" s="343"/>
      <c r="BB105" s="343"/>
      <c r="BC105" s="343"/>
      <c r="BD105" s="343"/>
      <c r="BE105" s="343"/>
      <c r="BF105" s="344"/>
      <c r="BG105" s="345">
        <f>SUM(BG106:BN107)</f>
        <v>15.78</v>
      </c>
      <c r="BH105" s="343"/>
      <c r="BI105" s="343"/>
      <c r="BJ105" s="343"/>
      <c r="BK105" s="343"/>
      <c r="BL105" s="343"/>
      <c r="BM105" s="343"/>
      <c r="BN105" s="344"/>
      <c r="BO105" s="345">
        <f>BO106+BO107</f>
        <v>5.535</v>
      </c>
      <c r="BP105" s="343"/>
      <c r="BQ105" s="343"/>
      <c r="BR105" s="343"/>
      <c r="BS105" s="343"/>
      <c r="BT105" s="343"/>
      <c r="BU105" s="343"/>
      <c r="BV105" s="344"/>
      <c r="BW105" s="346">
        <f>SUM(BW106:CD107)</f>
        <v>0</v>
      </c>
      <c r="BX105" s="347"/>
      <c r="BY105" s="347"/>
      <c r="BZ105" s="347"/>
      <c r="CA105" s="347"/>
      <c r="CB105" s="347"/>
      <c r="CC105" s="347"/>
      <c r="CD105" s="348"/>
      <c r="CE105" s="346">
        <f>SUM(CE106:CL107)</f>
        <v>0</v>
      </c>
      <c r="CF105" s="347"/>
      <c r="CG105" s="347"/>
      <c r="CH105" s="347"/>
      <c r="CI105" s="347"/>
      <c r="CJ105" s="347"/>
      <c r="CK105" s="347"/>
      <c r="CL105" s="348"/>
      <c r="CM105" s="346">
        <f>SUM(CM106:CT107)</f>
        <v>0</v>
      </c>
      <c r="CN105" s="347"/>
      <c r="CO105" s="347"/>
      <c r="CP105" s="347"/>
      <c r="CQ105" s="347"/>
      <c r="CR105" s="347"/>
      <c r="CS105" s="347"/>
      <c r="CT105" s="348"/>
      <c r="CU105" s="345">
        <f>CU106+CU107</f>
        <v>0</v>
      </c>
      <c r="CV105" s="343"/>
      <c r="CW105" s="343"/>
      <c r="CX105" s="343"/>
      <c r="CY105" s="343"/>
      <c r="CZ105" s="343"/>
      <c r="DA105" s="343"/>
      <c r="DB105" s="344"/>
      <c r="DC105" s="345">
        <f>SUM(DC106:DJ107)</f>
        <v>0</v>
      </c>
      <c r="DD105" s="343"/>
      <c r="DE105" s="343"/>
      <c r="DF105" s="343"/>
      <c r="DG105" s="343"/>
      <c r="DH105" s="343"/>
      <c r="DI105" s="343"/>
      <c r="DJ105" s="344"/>
      <c r="DK105" s="345">
        <f>DK106+DK107</f>
        <v>0</v>
      </c>
      <c r="DL105" s="343"/>
      <c r="DM105" s="343"/>
      <c r="DN105" s="343"/>
      <c r="DO105" s="343"/>
      <c r="DP105" s="343"/>
      <c r="DQ105" s="343"/>
      <c r="DR105" s="343"/>
      <c r="DS105" s="527">
        <f>DS106+DS107</f>
        <v>5.535</v>
      </c>
      <c r="DT105" s="350"/>
      <c r="DU105" s="350"/>
      <c r="DV105" s="350"/>
      <c r="DW105" s="350"/>
      <c r="DX105" s="350"/>
      <c r="DY105" s="350"/>
      <c r="DZ105" s="350"/>
      <c r="EA105" s="350"/>
      <c r="EB105" s="528">
        <f>EB106+EB107</f>
        <v>0</v>
      </c>
      <c r="EC105" s="350"/>
      <c r="ED105" s="350"/>
      <c r="EE105" s="350"/>
      <c r="EF105" s="350"/>
      <c r="EG105" s="350"/>
      <c r="EH105" s="350"/>
      <c r="EI105" s="350"/>
      <c r="EJ105" s="351"/>
      <c r="EK105" s="523">
        <f>EK106+EK107</f>
        <v>5.535</v>
      </c>
      <c r="EL105" s="353"/>
      <c r="EM105" s="353"/>
      <c r="EN105" s="353"/>
      <c r="EO105" s="353"/>
      <c r="EP105" s="353"/>
      <c r="EQ105" s="353"/>
      <c r="ER105" s="353"/>
      <c r="ES105" s="354"/>
      <c r="ET105" s="526">
        <f>ET106+ET107</f>
        <v>0</v>
      </c>
      <c r="EU105" s="353"/>
      <c r="EV105" s="353"/>
      <c r="EW105" s="353"/>
      <c r="EX105" s="353"/>
      <c r="EY105" s="353"/>
      <c r="EZ105" s="353"/>
      <c r="FA105" s="353"/>
      <c r="FB105" s="355"/>
      <c r="FC105" s="478">
        <f>FC106+FC107</f>
        <v>10.245</v>
      </c>
      <c r="FD105" s="341"/>
      <c r="FE105" s="341"/>
      <c r="FF105" s="341"/>
      <c r="FG105" s="341"/>
      <c r="FH105" s="341"/>
      <c r="FI105" s="341"/>
      <c r="FJ105" s="341"/>
      <c r="FK105" s="341"/>
      <c r="FL105" s="341"/>
      <c r="FM105" s="342"/>
      <c r="FN105" s="341" t="s">
        <v>144</v>
      </c>
      <c r="FO105" s="341"/>
      <c r="FP105" s="341"/>
      <c r="FQ105" s="341"/>
      <c r="FR105" s="341"/>
      <c r="FS105" s="341"/>
      <c r="FT105" s="341"/>
      <c r="FU105" s="341"/>
      <c r="FV105" s="341"/>
      <c r="FW105" s="357"/>
      <c r="FX105" s="358" t="s">
        <v>144</v>
      </c>
      <c r="FY105" s="359"/>
      <c r="FZ105" s="359"/>
      <c r="GA105" s="359"/>
      <c r="GB105" s="359"/>
      <c r="GC105" s="360"/>
      <c r="GD105" s="361" t="s">
        <v>144</v>
      </c>
      <c r="GE105" s="341"/>
      <c r="GF105" s="341"/>
      <c r="GG105" s="341"/>
      <c r="GH105" s="341"/>
      <c r="GI105" s="341"/>
      <c r="GJ105" s="341"/>
      <c r="GK105" s="341"/>
      <c r="GL105" s="341"/>
      <c r="GM105" s="341"/>
      <c r="GN105" s="341"/>
      <c r="GO105" s="357"/>
      <c r="GP105" s="361" t="s">
        <v>144</v>
      </c>
      <c r="GQ105" s="341"/>
      <c r="GR105" s="341"/>
      <c r="GS105" s="341"/>
      <c r="GT105" s="341"/>
      <c r="GU105" s="341"/>
      <c r="GV105" s="341"/>
      <c r="GW105" s="341"/>
      <c r="GX105" s="341"/>
      <c r="GY105" s="341"/>
      <c r="GZ105" s="341"/>
      <c r="HA105" s="357"/>
      <c r="HB105" s="566"/>
      <c r="HC105" s="567"/>
      <c r="HD105" s="567"/>
      <c r="HE105" s="567"/>
      <c r="HF105" s="567"/>
      <c r="HG105" s="567"/>
      <c r="HH105" s="567"/>
      <c r="HI105" s="567"/>
      <c r="HJ105" s="567"/>
      <c r="HK105" s="567"/>
      <c r="HL105" s="567"/>
      <c r="HM105" s="567"/>
      <c r="HN105" s="567"/>
      <c r="HO105" s="567"/>
      <c r="HP105" s="567"/>
      <c r="HQ105" s="567"/>
      <c r="HR105" s="567"/>
      <c r="HS105" s="567"/>
      <c r="HT105" s="567"/>
      <c r="HU105" s="567"/>
      <c r="HV105" s="567"/>
      <c r="HW105" s="567"/>
      <c r="HX105" s="568"/>
    </row>
    <row r="106" spans="1:232" s="11" customFormat="1" ht="49.5" customHeight="1">
      <c r="A106" s="89" t="s">
        <v>358</v>
      </c>
      <c r="B106" s="365" t="s">
        <v>314</v>
      </c>
      <c r="C106" s="366"/>
      <c r="D106" s="366"/>
      <c r="E106" s="366"/>
      <c r="F106" s="366"/>
      <c r="G106" s="366"/>
      <c r="H106" s="366"/>
      <c r="I106" s="366"/>
      <c r="J106" s="366"/>
      <c r="K106" s="366"/>
      <c r="L106" s="366"/>
      <c r="M106" s="366"/>
      <c r="N106" s="366"/>
      <c r="O106" s="366"/>
      <c r="P106" s="366"/>
      <c r="Q106" s="366"/>
      <c r="R106" s="366"/>
      <c r="S106" s="366"/>
      <c r="T106" s="366"/>
      <c r="U106" s="366"/>
      <c r="V106" s="366"/>
      <c r="W106" s="366"/>
      <c r="X106" s="366"/>
      <c r="Y106" s="366"/>
      <c r="Z106" s="366"/>
      <c r="AA106" s="366"/>
      <c r="AB106" s="366"/>
      <c r="AC106" s="366"/>
      <c r="AD106" s="366"/>
      <c r="AE106" s="366"/>
      <c r="AF106" s="367" t="s">
        <v>144</v>
      </c>
      <c r="AG106" s="368"/>
      <c r="AH106" s="368"/>
      <c r="AI106" s="368"/>
      <c r="AJ106" s="368"/>
      <c r="AK106" s="368"/>
      <c r="AL106" s="368"/>
      <c r="AM106" s="368"/>
      <c r="AN106" s="368"/>
      <c r="AO106" s="368"/>
      <c r="AP106" s="369"/>
      <c r="AQ106" s="370">
        <v>15.78</v>
      </c>
      <c r="AR106" s="371"/>
      <c r="AS106" s="371"/>
      <c r="AT106" s="371"/>
      <c r="AU106" s="371"/>
      <c r="AV106" s="371"/>
      <c r="AW106" s="371"/>
      <c r="AX106" s="372"/>
      <c r="AY106" s="323">
        <f>BO106+CE106+CU106+DK106</f>
        <v>0</v>
      </c>
      <c r="AZ106" s="320"/>
      <c r="BA106" s="320"/>
      <c r="BB106" s="320"/>
      <c r="BC106" s="320"/>
      <c r="BD106" s="320"/>
      <c r="BE106" s="320"/>
      <c r="BF106" s="322"/>
      <c r="BG106" s="378">
        <v>15.78</v>
      </c>
      <c r="BH106" s="371"/>
      <c r="BI106" s="371"/>
      <c r="BJ106" s="371"/>
      <c r="BK106" s="371"/>
      <c r="BL106" s="371"/>
      <c r="BM106" s="371"/>
      <c r="BN106" s="372"/>
      <c r="BO106" s="378"/>
      <c r="BP106" s="371"/>
      <c r="BQ106" s="371"/>
      <c r="BR106" s="371"/>
      <c r="BS106" s="371"/>
      <c r="BT106" s="371"/>
      <c r="BU106" s="371"/>
      <c r="BV106" s="372"/>
      <c r="BW106" s="373"/>
      <c r="BX106" s="374"/>
      <c r="BY106" s="374"/>
      <c r="BZ106" s="374"/>
      <c r="CA106" s="374"/>
      <c r="CB106" s="374"/>
      <c r="CC106" s="374"/>
      <c r="CD106" s="375"/>
      <c r="CE106" s="373"/>
      <c r="CF106" s="374"/>
      <c r="CG106" s="374"/>
      <c r="CH106" s="374"/>
      <c r="CI106" s="374"/>
      <c r="CJ106" s="374"/>
      <c r="CK106" s="374"/>
      <c r="CL106" s="375"/>
      <c r="CM106" s="373">
        <v>0</v>
      </c>
      <c r="CN106" s="374"/>
      <c r="CO106" s="374"/>
      <c r="CP106" s="374"/>
      <c r="CQ106" s="374"/>
      <c r="CR106" s="374"/>
      <c r="CS106" s="374"/>
      <c r="CT106" s="375"/>
      <c r="CU106" s="376"/>
      <c r="CV106" s="368"/>
      <c r="CW106" s="368"/>
      <c r="CX106" s="368"/>
      <c r="CY106" s="368"/>
      <c r="CZ106" s="368"/>
      <c r="DA106" s="368"/>
      <c r="DB106" s="377"/>
      <c r="DC106" s="378"/>
      <c r="DD106" s="371"/>
      <c r="DE106" s="371"/>
      <c r="DF106" s="371"/>
      <c r="DG106" s="371"/>
      <c r="DH106" s="371"/>
      <c r="DI106" s="371"/>
      <c r="DJ106" s="372"/>
      <c r="DK106" s="379"/>
      <c r="DL106" s="380"/>
      <c r="DM106" s="380"/>
      <c r="DN106" s="380"/>
      <c r="DO106" s="380"/>
      <c r="DP106" s="380"/>
      <c r="DQ106" s="380"/>
      <c r="DR106" s="380"/>
      <c r="DS106" s="475">
        <f>AY106</f>
        <v>0</v>
      </c>
      <c r="DT106" s="328"/>
      <c r="DU106" s="328"/>
      <c r="DV106" s="328"/>
      <c r="DW106" s="328"/>
      <c r="DX106" s="328"/>
      <c r="DY106" s="328"/>
      <c r="DZ106" s="328"/>
      <c r="EA106" s="328"/>
      <c r="EB106" s="328"/>
      <c r="EC106" s="328"/>
      <c r="ED106" s="328"/>
      <c r="EE106" s="328"/>
      <c r="EF106" s="328"/>
      <c r="EG106" s="328"/>
      <c r="EH106" s="328"/>
      <c r="EI106" s="328"/>
      <c r="EJ106" s="329"/>
      <c r="EK106" s="337">
        <f>DS106</f>
        <v>0</v>
      </c>
      <c r="EL106" s="320"/>
      <c r="EM106" s="320"/>
      <c r="EN106" s="320"/>
      <c r="EO106" s="320"/>
      <c r="EP106" s="320"/>
      <c r="EQ106" s="320"/>
      <c r="ER106" s="320"/>
      <c r="ES106" s="322"/>
      <c r="ET106" s="326"/>
      <c r="EU106" s="320"/>
      <c r="EV106" s="320"/>
      <c r="EW106" s="320"/>
      <c r="EX106" s="320"/>
      <c r="EY106" s="320"/>
      <c r="EZ106" s="320"/>
      <c r="FA106" s="320"/>
      <c r="FB106" s="321"/>
      <c r="FC106" s="337">
        <f>AQ106-AY106</f>
        <v>15.78</v>
      </c>
      <c r="FD106" s="320"/>
      <c r="FE106" s="320"/>
      <c r="FF106" s="320"/>
      <c r="FG106" s="320"/>
      <c r="FH106" s="320"/>
      <c r="FI106" s="320"/>
      <c r="FJ106" s="320"/>
      <c r="FK106" s="320"/>
      <c r="FL106" s="320"/>
      <c r="FM106" s="321"/>
      <c r="FN106" s="320" t="s">
        <v>144</v>
      </c>
      <c r="FO106" s="320"/>
      <c r="FP106" s="320"/>
      <c r="FQ106" s="320"/>
      <c r="FR106" s="320"/>
      <c r="FS106" s="320"/>
      <c r="FT106" s="320"/>
      <c r="FU106" s="320"/>
      <c r="FV106" s="320"/>
      <c r="FW106" s="322"/>
      <c r="FX106" s="330" t="s">
        <v>144</v>
      </c>
      <c r="FY106" s="331"/>
      <c r="FZ106" s="331"/>
      <c r="GA106" s="331"/>
      <c r="GB106" s="331"/>
      <c r="GC106" s="332"/>
      <c r="GD106" s="326" t="s">
        <v>144</v>
      </c>
      <c r="GE106" s="320"/>
      <c r="GF106" s="320"/>
      <c r="GG106" s="320"/>
      <c r="GH106" s="320"/>
      <c r="GI106" s="320"/>
      <c r="GJ106" s="320"/>
      <c r="GK106" s="320"/>
      <c r="GL106" s="320"/>
      <c r="GM106" s="320"/>
      <c r="GN106" s="320"/>
      <c r="GO106" s="322"/>
      <c r="GP106" s="326" t="s">
        <v>144</v>
      </c>
      <c r="GQ106" s="320"/>
      <c r="GR106" s="320"/>
      <c r="GS106" s="320"/>
      <c r="GT106" s="320"/>
      <c r="GU106" s="320"/>
      <c r="GV106" s="320"/>
      <c r="GW106" s="320"/>
      <c r="GX106" s="320"/>
      <c r="GY106" s="320"/>
      <c r="GZ106" s="320"/>
      <c r="HA106" s="322"/>
      <c r="HB106" s="406" t="s">
        <v>399</v>
      </c>
      <c r="HC106" s="407"/>
      <c r="HD106" s="407"/>
      <c r="HE106" s="407"/>
      <c r="HF106" s="407"/>
      <c r="HG106" s="407"/>
      <c r="HH106" s="407"/>
      <c r="HI106" s="407"/>
      <c r="HJ106" s="407"/>
      <c r="HK106" s="407"/>
      <c r="HL106" s="407"/>
      <c r="HM106" s="407"/>
      <c r="HN106" s="407"/>
      <c r="HO106" s="407"/>
      <c r="HP106" s="407"/>
      <c r="HQ106" s="407"/>
      <c r="HR106" s="407"/>
      <c r="HS106" s="407"/>
      <c r="HT106" s="407"/>
      <c r="HU106" s="407"/>
      <c r="HV106" s="407"/>
      <c r="HW106" s="407"/>
      <c r="HX106" s="408"/>
    </row>
    <row r="107" spans="1:232" s="11" customFormat="1" ht="46.5" customHeight="1" thickBot="1">
      <c r="A107" s="94" t="s">
        <v>379</v>
      </c>
      <c r="B107" s="607" t="s">
        <v>440</v>
      </c>
      <c r="C107" s="608"/>
      <c r="D107" s="608"/>
      <c r="E107" s="608"/>
      <c r="F107" s="608"/>
      <c r="G107" s="608"/>
      <c r="H107" s="608"/>
      <c r="I107" s="608"/>
      <c r="J107" s="608"/>
      <c r="K107" s="608"/>
      <c r="L107" s="608"/>
      <c r="M107" s="608"/>
      <c r="N107" s="608"/>
      <c r="O107" s="608"/>
      <c r="P107" s="608"/>
      <c r="Q107" s="608"/>
      <c r="R107" s="608"/>
      <c r="S107" s="608"/>
      <c r="T107" s="608"/>
      <c r="U107" s="608"/>
      <c r="V107" s="608"/>
      <c r="W107" s="608"/>
      <c r="X107" s="608"/>
      <c r="Y107" s="608"/>
      <c r="Z107" s="608"/>
      <c r="AA107" s="608"/>
      <c r="AB107" s="608"/>
      <c r="AC107" s="608"/>
      <c r="AD107" s="608"/>
      <c r="AE107" s="608"/>
      <c r="AF107" s="609"/>
      <c r="AG107" s="610"/>
      <c r="AH107" s="610"/>
      <c r="AI107" s="610"/>
      <c r="AJ107" s="610"/>
      <c r="AK107" s="610"/>
      <c r="AL107" s="610"/>
      <c r="AM107" s="610"/>
      <c r="AN107" s="610"/>
      <c r="AO107" s="610"/>
      <c r="AP107" s="611"/>
      <c r="AQ107" s="612">
        <v>0</v>
      </c>
      <c r="AR107" s="613"/>
      <c r="AS107" s="613"/>
      <c r="AT107" s="613"/>
      <c r="AU107" s="613"/>
      <c r="AV107" s="613"/>
      <c r="AW107" s="613"/>
      <c r="AX107" s="614"/>
      <c r="AY107" s="615">
        <f>BO107+CE107+CU107+DK107</f>
        <v>5.535</v>
      </c>
      <c r="AZ107" s="616"/>
      <c r="BA107" s="616"/>
      <c r="BB107" s="616"/>
      <c r="BC107" s="616"/>
      <c r="BD107" s="616"/>
      <c r="BE107" s="616"/>
      <c r="BF107" s="617"/>
      <c r="BG107" s="618">
        <v>0</v>
      </c>
      <c r="BH107" s="613"/>
      <c r="BI107" s="613"/>
      <c r="BJ107" s="613"/>
      <c r="BK107" s="613"/>
      <c r="BL107" s="613"/>
      <c r="BM107" s="613"/>
      <c r="BN107" s="614"/>
      <c r="BO107" s="619">
        <v>5.535</v>
      </c>
      <c r="BP107" s="610"/>
      <c r="BQ107" s="610"/>
      <c r="BR107" s="610"/>
      <c r="BS107" s="610"/>
      <c r="BT107" s="610"/>
      <c r="BU107" s="610"/>
      <c r="BV107" s="620"/>
      <c r="BW107" s="621"/>
      <c r="BX107" s="622"/>
      <c r="BY107" s="622"/>
      <c r="BZ107" s="622"/>
      <c r="CA107" s="622"/>
      <c r="CB107" s="622"/>
      <c r="CC107" s="622"/>
      <c r="CD107" s="623"/>
      <c r="CE107" s="621"/>
      <c r="CF107" s="622"/>
      <c r="CG107" s="622"/>
      <c r="CH107" s="622"/>
      <c r="CI107" s="622"/>
      <c r="CJ107" s="622"/>
      <c r="CK107" s="622"/>
      <c r="CL107" s="623"/>
      <c r="CM107" s="621">
        <v>0</v>
      </c>
      <c r="CN107" s="622"/>
      <c r="CO107" s="622"/>
      <c r="CP107" s="622"/>
      <c r="CQ107" s="622"/>
      <c r="CR107" s="622"/>
      <c r="CS107" s="622"/>
      <c r="CT107" s="623"/>
      <c r="CU107" s="619"/>
      <c r="CV107" s="610"/>
      <c r="CW107" s="610"/>
      <c r="CX107" s="610"/>
      <c r="CY107" s="610"/>
      <c r="CZ107" s="610"/>
      <c r="DA107" s="610"/>
      <c r="DB107" s="620"/>
      <c r="DC107" s="618"/>
      <c r="DD107" s="613"/>
      <c r="DE107" s="613"/>
      <c r="DF107" s="613"/>
      <c r="DG107" s="613"/>
      <c r="DH107" s="613"/>
      <c r="DI107" s="613"/>
      <c r="DJ107" s="614"/>
      <c r="DK107" s="624"/>
      <c r="DL107" s="625"/>
      <c r="DM107" s="625"/>
      <c r="DN107" s="625"/>
      <c r="DO107" s="625"/>
      <c r="DP107" s="625"/>
      <c r="DQ107" s="625"/>
      <c r="DR107" s="625"/>
      <c r="DS107" s="626">
        <f>AY107</f>
        <v>5.535</v>
      </c>
      <c r="DT107" s="627"/>
      <c r="DU107" s="627"/>
      <c r="DV107" s="627"/>
      <c r="DW107" s="627"/>
      <c r="DX107" s="627"/>
      <c r="DY107" s="627"/>
      <c r="DZ107" s="627"/>
      <c r="EA107" s="627"/>
      <c r="EB107" s="627"/>
      <c r="EC107" s="627"/>
      <c r="ED107" s="627"/>
      <c r="EE107" s="627"/>
      <c r="EF107" s="627"/>
      <c r="EG107" s="627"/>
      <c r="EH107" s="627"/>
      <c r="EI107" s="627"/>
      <c r="EJ107" s="628"/>
      <c r="EK107" s="612">
        <f>DS107</f>
        <v>5.535</v>
      </c>
      <c r="EL107" s="613"/>
      <c r="EM107" s="613"/>
      <c r="EN107" s="613"/>
      <c r="EO107" s="613"/>
      <c r="EP107" s="613"/>
      <c r="EQ107" s="613"/>
      <c r="ER107" s="613"/>
      <c r="ES107" s="614"/>
      <c r="ET107" s="618"/>
      <c r="EU107" s="613"/>
      <c r="EV107" s="613"/>
      <c r="EW107" s="613"/>
      <c r="EX107" s="613"/>
      <c r="EY107" s="613"/>
      <c r="EZ107" s="613"/>
      <c r="FA107" s="613"/>
      <c r="FB107" s="633"/>
      <c r="FC107" s="634">
        <f>AQ107-AY107</f>
        <v>-5.535</v>
      </c>
      <c r="FD107" s="616"/>
      <c r="FE107" s="616"/>
      <c r="FF107" s="616"/>
      <c r="FG107" s="616"/>
      <c r="FH107" s="616"/>
      <c r="FI107" s="616"/>
      <c r="FJ107" s="616"/>
      <c r="FK107" s="616"/>
      <c r="FL107" s="616"/>
      <c r="FM107" s="635"/>
      <c r="FN107" s="616" t="s">
        <v>144</v>
      </c>
      <c r="FO107" s="616"/>
      <c r="FP107" s="616"/>
      <c r="FQ107" s="616"/>
      <c r="FR107" s="616"/>
      <c r="FS107" s="616"/>
      <c r="FT107" s="616"/>
      <c r="FU107" s="616"/>
      <c r="FV107" s="616"/>
      <c r="FW107" s="617"/>
      <c r="FX107" s="636" t="s">
        <v>144</v>
      </c>
      <c r="FY107" s="637"/>
      <c r="FZ107" s="637"/>
      <c r="GA107" s="637"/>
      <c r="GB107" s="637"/>
      <c r="GC107" s="638"/>
      <c r="GD107" s="629" t="s">
        <v>144</v>
      </c>
      <c r="GE107" s="616"/>
      <c r="GF107" s="616"/>
      <c r="GG107" s="616"/>
      <c r="GH107" s="616"/>
      <c r="GI107" s="616"/>
      <c r="GJ107" s="616"/>
      <c r="GK107" s="616"/>
      <c r="GL107" s="616"/>
      <c r="GM107" s="616"/>
      <c r="GN107" s="616"/>
      <c r="GO107" s="617"/>
      <c r="GP107" s="629" t="s">
        <v>144</v>
      </c>
      <c r="GQ107" s="616"/>
      <c r="GR107" s="616"/>
      <c r="GS107" s="616"/>
      <c r="GT107" s="616"/>
      <c r="GU107" s="616"/>
      <c r="GV107" s="616"/>
      <c r="GW107" s="616"/>
      <c r="GX107" s="616"/>
      <c r="GY107" s="616"/>
      <c r="GZ107" s="616"/>
      <c r="HA107" s="617"/>
      <c r="HB107" s="630" t="s">
        <v>624</v>
      </c>
      <c r="HC107" s="631"/>
      <c r="HD107" s="631"/>
      <c r="HE107" s="631"/>
      <c r="HF107" s="631"/>
      <c r="HG107" s="631"/>
      <c r="HH107" s="631"/>
      <c r="HI107" s="631"/>
      <c r="HJ107" s="631"/>
      <c r="HK107" s="631"/>
      <c r="HL107" s="631"/>
      <c r="HM107" s="631"/>
      <c r="HN107" s="631"/>
      <c r="HO107" s="631"/>
      <c r="HP107" s="631"/>
      <c r="HQ107" s="631"/>
      <c r="HR107" s="631"/>
      <c r="HS107" s="631"/>
      <c r="HT107" s="631"/>
      <c r="HU107" s="631"/>
      <c r="HV107" s="631"/>
      <c r="HW107" s="631"/>
      <c r="HX107" s="632"/>
    </row>
    <row r="108" spans="5:6" s="6" customFormat="1" ht="20.25" customHeight="1">
      <c r="E108" s="12" t="s">
        <v>22</v>
      </c>
      <c r="F108" s="6" t="s">
        <v>23</v>
      </c>
    </row>
    <row r="109" spans="3:6" s="6" customFormat="1" ht="10.5">
      <c r="C109" s="12"/>
      <c r="D109" s="12"/>
      <c r="E109" s="12" t="s">
        <v>24</v>
      </c>
      <c r="F109" s="6" t="s">
        <v>76</v>
      </c>
    </row>
    <row r="110" spans="2:6" s="6" customFormat="1" ht="10.5">
      <c r="B110" s="12"/>
      <c r="C110" s="12"/>
      <c r="D110" s="12"/>
      <c r="E110" s="12" t="s">
        <v>25</v>
      </c>
      <c r="F110" s="6" t="s">
        <v>26</v>
      </c>
    </row>
    <row r="111" s="6" customFormat="1" ht="10.5"/>
    <row r="112" s="6" customFormat="1" ht="10.5">
      <c r="C112" s="6" t="s">
        <v>27</v>
      </c>
    </row>
    <row r="114" spans="31:132" ht="14.25">
      <c r="AE114" s="79"/>
      <c r="AF114" s="79" t="s">
        <v>629</v>
      </c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/>
      <c r="CA114" s="79"/>
      <c r="CB114" s="79"/>
      <c r="CC114" s="79"/>
      <c r="CD114" s="79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/>
      <c r="CP114" s="79"/>
      <c r="CQ114" s="79"/>
      <c r="CR114" s="79"/>
      <c r="CS114" s="79"/>
      <c r="CT114" s="79"/>
      <c r="CU114" s="79"/>
      <c r="CV114" s="79"/>
      <c r="CW114" s="79"/>
      <c r="CX114" s="79"/>
      <c r="CY114" s="79"/>
      <c r="CZ114" s="79"/>
      <c r="DA114" s="79"/>
      <c r="DB114" s="79"/>
      <c r="DC114" s="79"/>
      <c r="DD114" s="79"/>
      <c r="DE114" s="79"/>
      <c r="DF114" s="79"/>
      <c r="DG114" s="79"/>
      <c r="DH114" s="79"/>
      <c r="DI114" s="79"/>
      <c r="DJ114" s="79"/>
      <c r="DK114" s="79"/>
      <c r="DL114" s="79"/>
      <c r="DM114" s="79"/>
      <c r="DN114" s="79" t="s">
        <v>431</v>
      </c>
      <c r="DO114" s="79"/>
      <c r="DP114" s="79"/>
      <c r="DQ114" s="79"/>
      <c r="DR114" s="79"/>
      <c r="DS114" s="79"/>
      <c r="DT114" s="79"/>
      <c r="DU114" s="79"/>
      <c r="DV114" s="79"/>
      <c r="DW114" s="79"/>
      <c r="DX114" s="79"/>
      <c r="DY114" s="79"/>
      <c r="DZ114" s="79"/>
      <c r="EA114" s="79"/>
      <c r="EB114" s="79"/>
    </row>
    <row r="115" ht="11.25">
      <c r="A115" s="1" t="s">
        <v>432</v>
      </c>
    </row>
    <row r="116" ht="11.25">
      <c r="A116" s="1" t="s">
        <v>433</v>
      </c>
    </row>
    <row r="117" ht="11.25">
      <c r="AE117" s="78"/>
    </row>
  </sheetData>
  <sheetProtection/>
  <mergeCells count="2044">
    <mergeCell ref="GP107:HA107"/>
    <mergeCell ref="HB107:HX107"/>
    <mergeCell ref="EK107:ES107"/>
    <mergeCell ref="ET107:FB107"/>
    <mergeCell ref="FC107:FM107"/>
    <mergeCell ref="FN107:FW107"/>
    <mergeCell ref="FX107:GC107"/>
    <mergeCell ref="GD107:GO107"/>
    <mergeCell ref="CM107:CT107"/>
    <mergeCell ref="CU107:DB107"/>
    <mergeCell ref="DC107:DJ107"/>
    <mergeCell ref="DK107:DR107"/>
    <mergeCell ref="DS107:EA107"/>
    <mergeCell ref="EB107:EJ107"/>
    <mergeCell ref="GP106:HA106"/>
    <mergeCell ref="HB106:HX106"/>
    <mergeCell ref="B107:AE107"/>
    <mergeCell ref="AF107:AP107"/>
    <mergeCell ref="AQ107:AX107"/>
    <mergeCell ref="AY107:BF107"/>
    <mergeCell ref="BG107:BN107"/>
    <mergeCell ref="BO107:BV107"/>
    <mergeCell ref="BW107:CD107"/>
    <mergeCell ref="CE107:CL107"/>
    <mergeCell ref="EK106:ES106"/>
    <mergeCell ref="ET106:FB106"/>
    <mergeCell ref="FC106:FM106"/>
    <mergeCell ref="FN106:FW106"/>
    <mergeCell ref="FX106:GC106"/>
    <mergeCell ref="GD106:GO106"/>
    <mergeCell ref="CM106:CT106"/>
    <mergeCell ref="CU106:DB106"/>
    <mergeCell ref="DC106:DJ106"/>
    <mergeCell ref="DK106:DR106"/>
    <mergeCell ref="DS106:EA106"/>
    <mergeCell ref="EB106:EJ106"/>
    <mergeCell ref="GP105:HA105"/>
    <mergeCell ref="HB105:HX105"/>
    <mergeCell ref="B106:AE106"/>
    <mergeCell ref="AF106:AP106"/>
    <mergeCell ref="AQ106:AX106"/>
    <mergeCell ref="AY106:BF106"/>
    <mergeCell ref="BG106:BN106"/>
    <mergeCell ref="BO106:BV106"/>
    <mergeCell ref="BW106:CD106"/>
    <mergeCell ref="CE106:CL106"/>
    <mergeCell ref="EK105:ES105"/>
    <mergeCell ref="ET105:FB105"/>
    <mergeCell ref="FC105:FM105"/>
    <mergeCell ref="FN105:FW105"/>
    <mergeCell ref="FX105:GC105"/>
    <mergeCell ref="GD105:GO105"/>
    <mergeCell ref="CM105:CT105"/>
    <mergeCell ref="CU105:DB105"/>
    <mergeCell ref="DC105:DJ105"/>
    <mergeCell ref="DK105:DR105"/>
    <mergeCell ref="DS105:EA105"/>
    <mergeCell ref="EB105:EJ105"/>
    <mergeCell ref="GP104:HA104"/>
    <mergeCell ref="HB104:HX104"/>
    <mergeCell ref="B105:AE105"/>
    <mergeCell ref="AF105:AP105"/>
    <mergeCell ref="AQ105:AX105"/>
    <mergeCell ref="AY105:BF105"/>
    <mergeCell ref="BG105:BN105"/>
    <mergeCell ref="BO105:BV105"/>
    <mergeCell ref="BW105:CD105"/>
    <mergeCell ref="CE105:CL105"/>
    <mergeCell ref="EK104:ES104"/>
    <mergeCell ref="ET104:FB104"/>
    <mergeCell ref="FC104:FM104"/>
    <mergeCell ref="FN104:FW104"/>
    <mergeCell ref="FX104:GC104"/>
    <mergeCell ref="GD104:GO104"/>
    <mergeCell ref="CM104:CT104"/>
    <mergeCell ref="CU104:DB104"/>
    <mergeCell ref="DC104:DJ104"/>
    <mergeCell ref="DK104:DR104"/>
    <mergeCell ref="DS104:EA104"/>
    <mergeCell ref="EB104:EJ104"/>
    <mergeCell ref="FC103:FM103"/>
    <mergeCell ref="HB103:HX103"/>
    <mergeCell ref="B104:AE104"/>
    <mergeCell ref="AF104:AP104"/>
    <mergeCell ref="AQ104:AX104"/>
    <mergeCell ref="AY104:BF104"/>
    <mergeCell ref="BG104:BN104"/>
    <mergeCell ref="BO104:BV104"/>
    <mergeCell ref="BW104:CD104"/>
    <mergeCell ref="CE104:CL104"/>
    <mergeCell ref="CU103:DB103"/>
    <mergeCell ref="DK103:DR103"/>
    <mergeCell ref="DS103:EA103"/>
    <mergeCell ref="EB103:EJ103"/>
    <mergeCell ref="EK103:ES103"/>
    <mergeCell ref="ET103:FB103"/>
    <mergeCell ref="FC102:FM102"/>
    <mergeCell ref="HB102:HX102"/>
    <mergeCell ref="B103:AE103"/>
    <mergeCell ref="AQ103:AX103"/>
    <mergeCell ref="AY103:BF103"/>
    <mergeCell ref="BG103:BN103"/>
    <mergeCell ref="BO103:BV103"/>
    <mergeCell ref="BW103:CD103"/>
    <mergeCell ref="CE103:CL103"/>
    <mergeCell ref="CM103:CT103"/>
    <mergeCell ref="CU102:DB102"/>
    <mergeCell ref="DK102:DR102"/>
    <mergeCell ref="DS102:EA102"/>
    <mergeCell ref="EB102:EJ102"/>
    <mergeCell ref="EK102:ES102"/>
    <mergeCell ref="ET102:FB102"/>
    <mergeCell ref="FC101:FM101"/>
    <mergeCell ref="HB101:HX101"/>
    <mergeCell ref="B102:AE102"/>
    <mergeCell ref="AQ102:AX102"/>
    <mergeCell ref="AY102:BF102"/>
    <mergeCell ref="BG102:BN102"/>
    <mergeCell ref="BO102:BV102"/>
    <mergeCell ref="BW102:CD102"/>
    <mergeCell ref="CE102:CL102"/>
    <mergeCell ref="CM102:CT102"/>
    <mergeCell ref="CU101:DB101"/>
    <mergeCell ref="DK101:DR101"/>
    <mergeCell ref="DS101:EA101"/>
    <mergeCell ref="EB101:EJ101"/>
    <mergeCell ref="EK101:ES101"/>
    <mergeCell ref="ET101:FB101"/>
    <mergeCell ref="FC100:FM100"/>
    <mergeCell ref="HB100:HX100"/>
    <mergeCell ref="B101:AE101"/>
    <mergeCell ref="AQ101:AX101"/>
    <mergeCell ref="AY101:BF101"/>
    <mergeCell ref="BG101:BN101"/>
    <mergeCell ref="BO101:BV101"/>
    <mergeCell ref="BW101:CD101"/>
    <mergeCell ref="CE101:CL101"/>
    <mergeCell ref="CM101:CT101"/>
    <mergeCell ref="CU100:DB100"/>
    <mergeCell ref="DK100:DR100"/>
    <mergeCell ref="DS100:EA100"/>
    <mergeCell ref="EB100:EJ100"/>
    <mergeCell ref="EK100:ES100"/>
    <mergeCell ref="ET100:FB100"/>
    <mergeCell ref="GP99:HA99"/>
    <mergeCell ref="HB99:HX99"/>
    <mergeCell ref="B100:AE100"/>
    <mergeCell ref="AQ100:AX100"/>
    <mergeCell ref="AY100:BF100"/>
    <mergeCell ref="BG100:BN100"/>
    <mergeCell ref="BO100:BV100"/>
    <mergeCell ref="BW100:CD100"/>
    <mergeCell ref="CE100:CL100"/>
    <mergeCell ref="CM100:CT100"/>
    <mergeCell ref="EK99:ES99"/>
    <mergeCell ref="ET99:FB99"/>
    <mergeCell ref="FC99:FM99"/>
    <mergeCell ref="FN99:FW99"/>
    <mergeCell ref="FX99:GC99"/>
    <mergeCell ref="GD99:GO99"/>
    <mergeCell ref="CM99:CT99"/>
    <mergeCell ref="CU99:DB99"/>
    <mergeCell ref="DC99:DJ99"/>
    <mergeCell ref="DK99:DR99"/>
    <mergeCell ref="DS99:EA99"/>
    <mergeCell ref="EB99:EJ99"/>
    <mergeCell ref="FC98:FM98"/>
    <mergeCell ref="HB98:HX98"/>
    <mergeCell ref="B99:AE99"/>
    <mergeCell ref="AF99:AP99"/>
    <mergeCell ref="AQ99:AX99"/>
    <mergeCell ref="AY99:BF99"/>
    <mergeCell ref="BG99:BN99"/>
    <mergeCell ref="BO99:BV99"/>
    <mergeCell ref="BW99:CD99"/>
    <mergeCell ref="CE99:CL99"/>
    <mergeCell ref="GP97:HA97"/>
    <mergeCell ref="HB97:HX97"/>
    <mergeCell ref="B98:AE98"/>
    <mergeCell ref="AQ98:AX98"/>
    <mergeCell ref="AY98:BF98"/>
    <mergeCell ref="BO98:BV98"/>
    <mergeCell ref="DS98:EA98"/>
    <mergeCell ref="EB98:EJ98"/>
    <mergeCell ref="EK98:ES98"/>
    <mergeCell ref="ET98:FB98"/>
    <mergeCell ref="EK97:ES97"/>
    <mergeCell ref="ET97:FB97"/>
    <mergeCell ref="FC97:FM97"/>
    <mergeCell ref="FN97:FW97"/>
    <mergeCell ref="FX97:GC97"/>
    <mergeCell ref="GD97:GO97"/>
    <mergeCell ref="CM97:CT97"/>
    <mergeCell ref="CU97:DB97"/>
    <mergeCell ref="DC97:DJ97"/>
    <mergeCell ref="DK97:DR97"/>
    <mergeCell ref="DS97:EA97"/>
    <mergeCell ref="EB97:EJ97"/>
    <mergeCell ref="GP96:HA96"/>
    <mergeCell ref="HB96:HX96"/>
    <mergeCell ref="B97:AE97"/>
    <mergeCell ref="AF97:AP97"/>
    <mergeCell ref="AQ97:AX97"/>
    <mergeCell ref="AY97:BF97"/>
    <mergeCell ref="BG97:BN97"/>
    <mergeCell ref="BO97:BV97"/>
    <mergeCell ref="BW97:CD97"/>
    <mergeCell ref="CE97:CL97"/>
    <mergeCell ref="EK96:ES96"/>
    <mergeCell ref="ET96:FB96"/>
    <mergeCell ref="FC96:FM96"/>
    <mergeCell ref="FN96:FW96"/>
    <mergeCell ref="FX96:GC96"/>
    <mergeCell ref="GD96:GO96"/>
    <mergeCell ref="CM96:CT96"/>
    <mergeCell ref="CU96:DB96"/>
    <mergeCell ref="DC96:DJ96"/>
    <mergeCell ref="DK96:DR96"/>
    <mergeCell ref="DS96:EA96"/>
    <mergeCell ref="EB96:EJ96"/>
    <mergeCell ref="GP95:HA95"/>
    <mergeCell ref="HB95:HX95"/>
    <mergeCell ref="B96:AE96"/>
    <mergeCell ref="AF96:AP96"/>
    <mergeCell ref="AQ96:AX96"/>
    <mergeCell ref="AY96:BF96"/>
    <mergeCell ref="BG96:BN96"/>
    <mergeCell ref="BO96:BV96"/>
    <mergeCell ref="BW96:CD96"/>
    <mergeCell ref="CE96:CL96"/>
    <mergeCell ref="EK95:ES95"/>
    <mergeCell ref="ET95:FB95"/>
    <mergeCell ref="FC95:FM95"/>
    <mergeCell ref="FN95:FW95"/>
    <mergeCell ref="FX95:GC95"/>
    <mergeCell ref="GD95:GO95"/>
    <mergeCell ref="CM95:CT95"/>
    <mergeCell ref="CU95:DB95"/>
    <mergeCell ref="DC95:DJ95"/>
    <mergeCell ref="DK95:DR95"/>
    <mergeCell ref="DS95:EA95"/>
    <mergeCell ref="EB95:EJ95"/>
    <mergeCell ref="GP94:HA94"/>
    <mergeCell ref="HB94:HX94"/>
    <mergeCell ref="B95:AE95"/>
    <mergeCell ref="AF95:AP95"/>
    <mergeCell ref="AQ95:AX95"/>
    <mergeCell ref="AY95:BF95"/>
    <mergeCell ref="BG95:BN95"/>
    <mergeCell ref="BO95:BV95"/>
    <mergeCell ref="BW95:CD95"/>
    <mergeCell ref="CE95:CL95"/>
    <mergeCell ref="EK94:ES94"/>
    <mergeCell ref="ET94:FB94"/>
    <mergeCell ref="FC94:FM94"/>
    <mergeCell ref="FN94:FW94"/>
    <mergeCell ref="FX94:GC94"/>
    <mergeCell ref="GD94:GO94"/>
    <mergeCell ref="CM94:CT94"/>
    <mergeCell ref="CU94:DB94"/>
    <mergeCell ref="DC94:DJ94"/>
    <mergeCell ref="DK94:DR94"/>
    <mergeCell ref="DS94:EA94"/>
    <mergeCell ref="EB94:EJ94"/>
    <mergeCell ref="GP93:HA93"/>
    <mergeCell ref="HB93:HX93"/>
    <mergeCell ref="B94:AE94"/>
    <mergeCell ref="AF94:AP94"/>
    <mergeCell ref="AQ94:AX94"/>
    <mergeCell ref="AY94:BF94"/>
    <mergeCell ref="BG94:BN94"/>
    <mergeCell ref="BO94:BV94"/>
    <mergeCell ref="BW94:CD94"/>
    <mergeCell ref="CE94:CL94"/>
    <mergeCell ref="EK93:ES93"/>
    <mergeCell ref="ET93:FB93"/>
    <mergeCell ref="FC93:FM93"/>
    <mergeCell ref="FN93:FW93"/>
    <mergeCell ref="FX93:GC93"/>
    <mergeCell ref="GD93:GO93"/>
    <mergeCell ref="CM93:CT93"/>
    <mergeCell ref="CU93:DB93"/>
    <mergeCell ref="DC93:DJ93"/>
    <mergeCell ref="DK93:DR93"/>
    <mergeCell ref="DS93:EA93"/>
    <mergeCell ref="EB93:EJ93"/>
    <mergeCell ref="GD92:GO92"/>
    <mergeCell ref="GP92:HA92"/>
    <mergeCell ref="B93:AE93"/>
    <mergeCell ref="AF93:AP93"/>
    <mergeCell ref="AQ93:AX93"/>
    <mergeCell ref="AY93:BF93"/>
    <mergeCell ref="BG93:BN93"/>
    <mergeCell ref="BO93:BV93"/>
    <mergeCell ref="BW93:CD93"/>
    <mergeCell ref="CE93:CL93"/>
    <mergeCell ref="EB92:EJ92"/>
    <mergeCell ref="EK92:ES92"/>
    <mergeCell ref="ET92:FB92"/>
    <mergeCell ref="FC92:FM92"/>
    <mergeCell ref="FN92:FW92"/>
    <mergeCell ref="FX92:GC92"/>
    <mergeCell ref="CE92:CL92"/>
    <mergeCell ref="CM92:CT92"/>
    <mergeCell ref="CU92:DB92"/>
    <mergeCell ref="DC92:DJ92"/>
    <mergeCell ref="DK92:DR92"/>
    <mergeCell ref="DS92:EA92"/>
    <mergeCell ref="GD91:GO91"/>
    <mergeCell ref="GP91:HA91"/>
    <mergeCell ref="HB91:HX91"/>
    <mergeCell ref="B92:AE92"/>
    <mergeCell ref="AF92:AP92"/>
    <mergeCell ref="AQ92:AX92"/>
    <mergeCell ref="AY92:BF92"/>
    <mergeCell ref="BG92:BN92"/>
    <mergeCell ref="BO92:BV92"/>
    <mergeCell ref="BW92:CD92"/>
    <mergeCell ref="EB91:EJ91"/>
    <mergeCell ref="EK91:ES91"/>
    <mergeCell ref="ET91:FB91"/>
    <mergeCell ref="FC91:FM91"/>
    <mergeCell ref="FN91:FW91"/>
    <mergeCell ref="FX91:GC91"/>
    <mergeCell ref="CE91:CL91"/>
    <mergeCell ref="CM91:CT91"/>
    <mergeCell ref="CU91:DB91"/>
    <mergeCell ref="DC91:DJ91"/>
    <mergeCell ref="DK91:DR91"/>
    <mergeCell ref="DS91:EA91"/>
    <mergeCell ref="GD90:GO90"/>
    <mergeCell ref="GP90:HA90"/>
    <mergeCell ref="HB90:HX90"/>
    <mergeCell ref="B91:AE91"/>
    <mergeCell ref="AF91:AP91"/>
    <mergeCell ref="AQ91:AX91"/>
    <mergeCell ref="AY91:BF91"/>
    <mergeCell ref="BG91:BN91"/>
    <mergeCell ref="BO91:BV91"/>
    <mergeCell ref="BW91:CD91"/>
    <mergeCell ref="EB90:EJ90"/>
    <mergeCell ref="EK90:ES90"/>
    <mergeCell ref="ET90:FB90"/>
    <mergeCell ref="FC90:FM90"/>
    <mergeCell ref="FN90:FW90"/>
    <mergeCell ref="FX90:GC90"/>
    <mergeCell ref="CE90:CL90"/>
    <mergeCell ref="CM90:CT90"/>
    <mergeCell ref="CU90:DB90"/>
    <mergeCell ref="DC90:DJ90"/>
    <mergeCell ref="DK90:DR90"/>
    <mergeCell ref="DS90:EA90"/>
    <mergeCell ref="GD89:GO89"/>
    <mergeCell ref="GP89:HA89"/>
    <mergeCell ref="HB89:HX89"/>
    <mergeCell ref="B90:AE90"/>
    <mergeCell ref="AF90:AP90"/>
    <mergeCell ref="AQ90:AX90"/>
    <mergeCell ref="AY90:BF90"/>
    <mergeCell ref="BG90:BN90"/>
    <mergeCell ref="BO90:BV90"/>
    <mergeCell ref="BW90:CD90"/>
    <mergeCell ref="EB89:EJ89"/>
    <mergeCell ref="EK89:ES89"/>
    <mergeCell ref="ET89:FB89"/>
    <mergeCell ref="FC89:FM89"/>
    <mergeCell ref="FN89:FW89"/>
    <mergeCell ref="FX89:GC89"/>
    <mergeCell ref="CE89:CL89"/>
    <mergeCell ref="CM89:CT89"/>
    <mergeCell ref="CU89:DB89"/>
    <mergeCell ref="DC89:DJ89"/>
    <mergeCell ref="DK89:DR89"/>
    <mergeCell ref="DS89:EA89"/>
    <mergeCell ref="GD88:GO88"/>
    <mergeCell ref="GP88:HA88"/>
    <mergeCell ref="HB88:HX88"/>
    <mergeCell ref="B89:AE89"/>
    <mergeCell ref="AF89:AP89"/>
    <mergeCell ref="AQ89:AX89"/>
    <mergeCell ref="AY89:BF89"/>
    <mergeCell ref="BG89:BN89"/>
    <mergeCell ref="BO89:BV89"/>
    <mergeCell ref="BW89:CD89"/>
    <mergeCell ref="EB88:EJ88"/>
    <mergeCell ref="EK88:ES88"/>
    <mergeCell ref="ET88:FB88"/>
    <mergeCell ref="FC88:FM88"/>
    <mergeCell ref="FN88:FW88"/>
    <mergeCell ref="FX88:GC88"/>
    <mergeCell ref="CE88:CL88"/>
    <mergeCell ref="CM88:CT88"/>
    <mergeCell ref="CU88:DB88"/>
    <mergeCell ref="DC88:DJ88"/>
    <mergeCell ref="DK88:DR88"/>
    <mergeCell ref="DS88:EA88"/>
    <mergeCell ref="GD87:GO87"/>
    <mergeCell ref="GP87:HA87"/>
    <mergeCell ref="HB87:HX87"/>
    <mergeCell ref="B88:AE88"/>
    <mergeCell ref="AF88:AP88"/>
    <mergeCell ref="AQ88:AX88"/>
    <mergeCell ref="AY88:BF88"/>
    <mergeCell ref="BG88:BN88"/>
    <mergeCell ref="BO88:BV88"/>
    <mergeCell ref="BW88:CD88"/>
    <mergeCell ref="EB87:EJ87"/>
    <mergeCell ref="EK87:ES87"/>
    <mergeCell ref="ET87:FB87"/>
    <mergeCell ref="FC87:FM87"/>
    <mergeCell ref="FN87:FW87"/>
    <mergeCell ref="FX87:GC87"/>
    <mergeCell ref="CE87:CL87"/>
    <mergeCell ref="CM87:CT87"/>
    <mergeCell ref="CU87:DB87"/>
    <mergeCell ref="DC87:DJ87"/>
    <mergeCell ref="DK87:DR87"/>
    <mergeCell ref="DS87:EA87"/>
    <mergeCell ref="GD86:GO86"/>
    <mergeCell ref="GP86:HA86"/>
    <mergeCell ref="HB86:HX86"/>
    <mergeCell ref="B87:AE87"/>
    <mergeCell ref="AF87:AP87"/>
    <mergeCell ref="AQ87:AX87"/>
    <mergeCell ref="AY87:BF87"/>
    <mergeCell ref="BG87:BN87"/>
    <mergeCell ref="BO87:BV87"/>
    <mergeCell ref="BW87:CD87"/>
    <mergeCell ref="EB86:EJ86"/>
    <mergeCell ref="EK86:ES86"/>
    <mergeCell ref="ET86:FB86"/>
    <mergeCell ref="FC86:FM86"/>
    <mergeCell ref="FN86:FW86"/>
    <mergeCell ref="FX86:GC86"/>
    <mergeCell ref="CE86:CL86"/>
    <mergeCell ref="CM86:CT86"/>
    <mergeCell ref="CU86:DB86"/>
    <mergeCell ref="DC86:DJ86"/>
    <mergeCell ref="DK86:DR86"/>
    <mergeCell ref="DS86:EA86"/>
    <mergeCell ref="GD85:GO85"/>
    <mergeCell ref="GP85:HA85"/>
    <mergeCell ref="HB85:HX85"/>
    <mergeCell ref="B86:AE86"/>
    <mergeCell ref="AF86:AP86"/>
    <mergeCell ref="AQ86:AX86"/>
    <mergeCell ref="AY86:BF86"/>
    <mergeCell ref="BG86:BN86"/>
    <mergeCell ref="BO86:BV86"/>
    <mergeCell ref="BW86:CD86"/>
    <mergeCell ref="EB85:EJ85"/>
    <mergeCell ref="EK85:ES85"/>
    <mergeCell ref="ET85:FB85"/>
    <mergeCell ref="FC85:FM85"/>
    <mergeCell ref="FN85:FW85"/>
    <mergeCell ref="FX85:GC85"/>
    <mergeCell ref="CE85:CL85"/>
    <mergeCell ref="CM85:CT85"/>
    <mergeCell ref="CU85:DB85"/>
    <mergeCell ref="DC85:DJ85"/>
    <mergeCell ref="DK85:DR85"/>
    <mergeCell ref="DS85:EA85"/>
    <mergeCell ref="GD84:GO84"/>
    <mergeCell ref="GP84:HA84"/>
    <mergeCell ref="HB84:HX84"/>
    <mergeCell ref="B85:AE85"/>
    <mergeCell ref="AF85:AP85"/>
    <mergeCell ref="AQ85:AX85"/>
    <mergeCell ref="AY85:BF85"/>
    <mergeCell ref="BG85:BN85"/>
    <mergeCell ref="BO85:BV85"/>
    <mergeCell ref="BW85:CD85"/>
    <mergeCell ref="EB84:EJ84"/>
    <mergeCell ref="EK84:ES84"/>
    <mergeCell ref="ET84:FB84"/>
    <mergeCell ref="FC84:FM84"/>
    <mergeCell ref="FN84:FW84"/>
    <mergeCell ref="FX84:GC84"/>
    <mergeCell ref="CE84:CL84"/>
    <mergeCell ref="CM84:CT84"/>
    <mergeCell ref="CU84:DB84"/>
    <mergeCell ref="DC84:DJ84"/>
    <mergeCell ref="DK84:DR84"/>
    <mergeCell ref="DS84:EA84"/>
    <mergeCell ref="GD83:GO83"/>
    <mergeCell ref="GP83:HA83"/>
    <mergeCell ref="HB83:HX83"/>
    <mergeCell ref="B84:AE84"/>
    <mergeCell ref="AF84:AP84"/>
    <mergeCell ref="AQ84:AX84"/>
    <mergeCell ref="AY84:BF84"/>
    <mergeCell ref="BG84:BN84"/>
    <mergeCell ref="BO84:BV84"/>
    <mergeCell ref="BW84:CD84"/>
    <mergeCell ref="EB83:EJ83"/>
    <mergeCell ref="EK83:ES83"/>
    <mergeCell ref="ET83:FB83"/>
    <mergeCell ref="FC83:FM83"/>
    <mergeCell ref="FN83:FW83"/>
    <mergeCell ref="FX83:GC83"/>
    <mergeCell ref="CE83:CL83"/>
    <mergeCell ref="CM83:CT83"/>
    <mergeCell ref="CU83:DB83"/>
    <mergeCell ref="DC83:DJ83"/>
    <mergeCell ref="DK83:DR83"/>
    <mergeCell ref="DS83:EA83"/>
    <mergeCell ref="GD82:GO82"/>
    <mergeCell ref="GP82:HA82"/>
    <mergeCell ref="HB82:HX82"/>
    <mergeCell ref="B83:AE83"/>
    <mergeCell ref="AF83:AP83"/>
    <mergeCell ref="AQ83:AX83"/>
    <mergeCell ref="AY83:BF83"/>
    <mergeCell ref="BG83:BN83"/>
    <mergeCell ref="BO83:BV83"/>
    <mergeCell ref="BW83:CD83"/>
    <mergeCell ref="EB82:EJ82"/>
    <mergeCell ref="EK82:ES82"/>
    <mergeCell ref="ET82:FB82"/>
    <mergeCell ref="FC82:FM82"/>
    <mergeCell ref="FN82:FW82"/>
    <mergeCell ref="FX82:GC82"/>
    <mergeCell ref="CE82:CL82"/>
    <mergeCell ref="CM82:CT82"/>
    <mergeCell ref="CU82:DB82"/>
    <mergeCell ref="DC82:DJ82"/>
    <mergeCell ref="DK82:DR82"/>
    <mergeCell ref="DS82:EA82"/>
    <mergeCell ref="GD81:GO81"/>
    <mergeCell ref="GP81:HA81"/>
    <mergeCell ref="HB81:HX81"/>
    <mergeCell ref="B82:AE82"/>
    <mergeCell ref="AF82:AP82"/>
    <mergeCell ref="AQ82:AX82"/>
    <mergeCell ref="AY82:BF82"/>
    <mergeCell ref="BG82:BN82"/>
    <mergeCell ref="BO82:BV82"/>
    <mergeCell ref="BW82:CD82"/>
    <mergeCell ref="EB81:EJ81"/>
    <mergeCell ref="EK81:ES81"/>
    <mergeCell ref="ET81:FB81"/>
    <mergeCell ref="FC81:FM81"/>
    <mergeCell ref="FN81:FW81"/>
    <mergeCell ref="FX81:GC81"/>
    <mergeCell ref="CE81:CL81"/>
    <mergeCell ref="CM81:CT81"/>
    <mergeCell ref="CU81:DB81"/>
    <mergeCell ref="DC81:DJ81"/>
    <mergeCell ref="DK81:DR81"/>
    <mergeCell ref="DS81:EA81"/>
    <mergeCell ref="GD80:GO80"/>
    <mergeCell ref="GP80:HA80"/>
    <mergeCell ref="HB80:HX80"/>
    <mergeCell ref="B81:AE81"/>
    <mergeCell ref="AF81:AP81"/>
    <mergeCell ref="AQ81:AX81"/>
    <mergeCell ref="AY81:BF81"/>
    <mergeCell ref="BG81:BN81"/>
    <mergeCell ref="BO81:BV81"/>
    <mergeCell ref="BW81:CD81"/>
    <mergeCell ref="EB80:EJ80"/>
    <mergeCell ref="EK80:ES80"/>
    <mergeCell ref="ET80:FB80"/>
    <mergeCell ref="FC80:FM80"/>
    <mergeCell ref="FN80:FW80"/>
    <mergeCell ref="FX80:GC80"/>
    <mergeCell ref="CE80:CL80"/>
    <mergeCell ref="CM80:CT80"/>
    <mergeCell ref="CU80:DB80"/>
    <mergeCell ref="DC80:DJ80"/>
    <mergeCell ref="DK80:DR80"/>
    <mergeCell ref="DS80:EA80"/>
    <mergeCell ref="GD79:GO79"/>
    <mergeCell ref="GP79:HA79"/>
    <mergeCell ref="HB79:HX79"/>
    <mergeCell ref="B80:AE80"/>
    <mergeCell ref="AF80:AP80"/>
    <mergeCell ref="AQ80:AX80"/>
    <mergeCell ref="AY80:BF80"/>
    <mergeCell ref="BG80:BN80"/>
    <mergeCell ref="BO80:BV80"/>
    <mergeCell ref="BW80:CD80"/>
    <mergeCell ref="EB79:EJ79"/>
    <mergeCell ref="EK79:ES79"/>
    <mergeCell ref="ET79:FB79"/>
    <mergeCell ref="FC79:FM79"/>
    <mergeCell ref="FN79:FW79"/>
    <mergeCell ref="FX79:GC79"/>
    <mergeCell ref="CE79:CL79"/>
    <mergeCell ref="CM79:CT79"/>
    <mergeCell ref="CU79:DB79"/>
    <mergeCell ref="DC79:DJ79"/>
    <mergeCell ref="DK79:DR79"/>
    <mergeCell ref="DS79:EA79"/>
    <mergeCell ref="GD78:GO78"/>
    <mergeCell ref="GP78:HA78"/>
    <mergeCell ref="HB78:HX78"/>
    <mergeCell ref="B79:AE79"/>
    <mergeCell ref="AF79:AP79"/>
    <mergeCell ref="AQ79:AX79"/>
    <mergeCell ref="AY79:BF79"/>
    <mergeCell ref="BG79:BN79"/>
    <mergeCell ref="BO79:BV79"/>
    <mergeCell ref="BW79:CD79"/>
    <mergeCell ref="EB78:EJ78"/>
    <mergeCell ref="EK78:ES78"/>
    <mergeCell ref="ET78:FB78"/>
    <mergeCell ref="FC78:FM78"/>
    <mergeCell ref="FN78:FW78"/>
    <mergeCell ref="FX78:GC78"/>
    <mergeCell ref="CE78:CL78"/>
    <mergeCell ref="CM78:CT78"/>
    <mergeCell ref="CU78:DB78"/>
    <mergeCell ref="DC78:DJ78"/>
    <mergeCell ref="DK78:DR78"/>
    <mergeCell ref="DS78:EA78"/>
    <mergeCell ref="GD77:GO77"/>
    <mergeCell ref="GP77:HA77"/>
    <mergeCell ref="HB77:HX77"/>
    <mergeCell ref="B78:AE78"/>
    <mergeCell ref="AF78:AP78"/>
    <mergeCell ref="AQ78:AX78"/>
    <mergeCell ref="AY78:BF78"/>
    <mergeCell ref="BG78:BN78"/>
    <mergeCell ref="BO78:BV78"/>
    <mergeCell ref="BW78:CD78"/>
    <mergeCell ref="EB77:EJ77"/>
    <mergeCell ref="EK77:ES77"/>
    <mergeCell ref="ET77:FB77"/>
    <mergeCell ref="FC77:FM77"/>
    <mergeCell ref="FN77:FW77"/>
    <mergeCell ref="FX77:GC77"/>
    <mergeCell ref="CE77:CL77"/>
    <mergeCell ref="CM77:CT77"/>
    <mergeCell ref="CU77:DB77"/>
    <mergeCell ref="DC77:DJ77"/>
    <mergeCell ref="DK77:DR77"/>
    <mergeCell ref="DS77:EA77"/>
    <mergeCell ref="GD76:GO76"/>
    <mergeCell ref="GP76:HA76"/>
    <mergeCell ref="HB76:HX76"/>
    <mergeCell ref="B77:AE77"/>
    <mergeCell ref="AF77:AP77"/>
    <mergeCell ref="AQ77:AX77"/>
    <mergeCell ref="AY77:BF77"/>
    <mergeCell ref="BG77:BN77"/>
    <mergeCell ref="BO77:BV77"/>
    <mergeCell ref="BW77:CD77"/>
    <mergeCell ref="EB76:EJ76"/>
    <mergeCell ref="EK76:ES76"/>
    <mergeCell ref="ET76:FB76"/>
    <mergeCell ref="FC76:FM76"/>
    <mergeCell ref="FN76:FW76"/>
    <mergeCell ref="FX76:GC76"/>
    <mergeCell ref="CE76:CL76"/>
    <mergeCell ref="CM76:CT76"/>
    <mergeCell ref="CU76:DB76"/>
    <mergeCell ref="DC76:DJ76"/>
    <mergeCell ref="DK76:DR76"/>
    <mergeCell ref="DS76:EA76"/>
    <mergeCell ref="GD75:GO75"/>
    <mergeCell ref="GP75:HA75"/>
    <mergeCell ref="HB75:HX75"/>
    <mergeCell ref="B76:AE76"/>
    <mergeCell ref="AF76:AP76"/>
    <mergeCell ref="AQ76:AX76"/>
    <mergeCell ref="AY76:BF76"/>
    <mergeCell ref="BG76:BN76"/>
    <mergeCell ref="BO76:BV76"/>
    <mergeCell ref="BW76:CD76"/>
    <mergeCell ref="EB75:EJ75"/>
    <mergeCell ref="EK75:ES75"/>
    <mergeCell ref="ET75:FB75"/>
    <mergeCell ref="FC75:FM75"/>
    <mergeCell ref="FN75:FW75"/>
    <mergeCell ref="FX75:GC75"/>
    <mergeCell ref="CE75:CL75"/>
    <mergeCell ref="CM75:CT75"/>
    <mergeCell ref="CU75:DB75"/>
    <mergeCell ref="DC75:DJ75"/>
    <mergeCell ref="DK75:DR75"/>
    <mergeCell ref="DS75:EA75"/>
    <mergeCell ref="GD74:GO74"/>
    <mergeCell ref="GP74:HA74"/>
    <mergeCell ref="HB74:HX74"/>
    <mergeCell ref="B75:AE75"/>
    <mergeCell ref="AF75:AP75"/>
    <mergeCell ref="AQ75:AX75"/>
    <mergeCell ref="AY75:BF75"/>
    <mergeCell ref="BG75:BN75"/>
    <mergeCell ref="BO75:BV75"/>
    <mergeCell ref="BW75:CD75"/>
    <mergeCell ref="EB74:EJ74"/>
    <mergeCell ref="EK74:ES74"/>
    <mergeCell ref="ET74:FB74"/>
    <mergeCell ref="FC74:FM74"/>
    <mergeCell ref="FN74:FW74"/>
    <mergeCell ref="FX74:GC74"/>
    <mergeCell ref="CE74:CL74"/>
    <mergeCell ref="CM74:CT74"/>
    <mergeCell ref="CU74:DB74"/>
    <mergeCell ref="DC74:DJ74"/>
    <mergeCell ref="DK74:DR74"/>
    <mergeCell ref="DS74:EA74"/>
    <mergeCell ref="GD73:GO73"/>
    <mergeCell ref="GP73:HA73"/>
    <mergeCell ref="HB73:HX73"/>
    <mergeCell ref="B74:AE74"/>
    <mergeCell ref="AF74:AP74"/>
    <mergeCell ref="AQ74:AX74"/>
    <mergeCell ref="AY74:BF74"/>
    <mergeCell ref="BG74:BN74"/>
    <mergeCell ref="BO74:BV74"/>
    <mergeCell ref="BW74:CD74"/>
    <mergeCell ref="EB73:EJ73"/>
    <mergeCell ref="EK73:ES73"/>
    <mergeCell ref="ET73:FB73"/>
    <mergeCell ref="FC73:FM73"/>
    <mergeCell ref="FN73:FW73"/>
    <mergeCell ref="FX73:GC73"/>
    <mergeCell ref="CE73:CL73"/>
    <mergeCell ref="CM73:CT73"/>
    <mergeCell ref="CU73:DB73"/>
    <mergeCell ref="DC73:DJ73"/>
    <mergeCell ref="DK73:DR73"/>
    <mergeCell ref="DS73:EA73"/>
    <mergeCell ref="GD72:GO72"/>
    <mergeCell ref="GP72:HA72"/>
    <mergeCell ref="HB72:HX72"/>
    <mergeCell ref="B73:AE73"/>
    <mergeCell ref="AF73:AP73"/>
    <mergeCell ref="AQ73:AX73"/>
    <mergeCell ref="AY73:BF73"/>
    <mergeCell ref="BG73:BN73"/>
    <mergeCell ref="BO73:BV73"/>
    <mergeCell ref="BW73:CD73"/>
    <mergeCell ref="EB72:EJ72"/>
    <mergeCell ref="EK72:ES72"/>
    <mergeCell ref="ET72:FB72"/>
    <mergeCell ref="FC72:FM72"/>
    <mergeCell ref="FN72:FW72"/>
    <mergeCell ref="FX72:GC72"/>
    <mergeCell ref="CE72:CL72"/>
    <mergeCell ref="CM72:CT72"/>
    <mergeCell ref="CU72:DB72"/>
    <mergeCell ref="DC72:DJ72"/>
    <mergeCell ref="DK72:DR72"/>
    <mergeCell ref="DS72:EA72"/>
    <mergeCell ref="GD71:GO71"/>
    <mergeCell ref="GP71:HA71"/>
    <mergeCell ref="HB71:HX71"/>
    <mergeCell ref="B72:AE72"/>
    <mergeCell ref="AF72:AP72"/>
    <mergeCell ref="AQ72:AX72"/>
    <mergeCell ref="AY72:BF72"/>
    <mergeCell ref="BG72:BN72"/>
    <mergeCell ref="BO72:BV72"/>
    <mergeCell ref="BW72:CD72"/>
    <mergeCell ref="EB71:EJ71"/>
    <mergeCell ref="EK71:ES71"/>
    <mergeCell ref="ET71:FB71"/>
    <mergeCell ref="FC71:FM71"/>
    <mergeCell ref="FN71:FW71"/>
    <mergeCell ref="FX71:GC71"/>
    <mergeCell ref="CE71:CL71"/>
    <mergeCell ref="CM71:CT71"/>
    <mergeCell ref="CU71:DB71"/>
    <mergeCell ref="DC71:DJ71"/>
    <mergeCell ref="DK71:DR71"/>
    <mergeCell ref="DS71:EA71"/>
    <mergeCell ref="GD70:GO70"/>
    <mergeCell ref="GP70:HA70"/>
    <mergeCell ref="HB70:HX70"/>
    <mergeCell ref="B71:AE71"/>
    <mergeCell ref="AF71:AP71"/>
    <mergeCell ref="AQ71:AX71"/>
    <mergeCell ref="AY71:BF71"/>
    <mergeCell ref="BG71:BN71"/>
    <mergeCell ref="BO71:BV71"/>
    <mergeCell ref="BW71:CD71"/>
    <mergeCell ref="EB70:EJ70"/>
    <mergeCell ref="EK70:ES70"/>
    <mergeCell ref="ET70:FB70"/>
    <mergeCell ref="FC70:FM70"/>
    <mergeCell ref="FN70:FW70"/>
    <mergeCell ref="FX70:GC70"/>
    <mergeCell ref="CE70:CL70"/>
    <mergeCell ref="CM70:CT70"/>
    <mergeCell ref="CU70:DB70"/>
    <mergeCell ref="DC70:DJ70"/>
    <mergeCell ref="DK70:DR70"/>
    <mergeCell ref="DS70:EA70"/>
    <mergeCell ref="GD69:GO69"/>
    <mergeCell ref="GP69:HA69"/>
    <mergeCell ref="HB69:HX69"/>
    <mergeCell ref="B70:AE70"/>
    <mergeCell ref="AF70:AP70"/>
    <mergeCell ref="AQ70:AX70"/>
    <mergeCell ref="AY70:BF70"/>
    <mergeCell ref="BG70:BN70"/>
    <mergeCell ref="BO70:BV70"/>
    <mergeCell ref="BW70:CD70"/>
    <mergeCell ref="EB69:EJ69"/>
    <mergeCell ref="EK69:ES69"/>
    <mergeCell ref="ET69:FB69"/>
    <mergeCell ref="FC69:FM69"/>
    <mergeCell ref="FN69:FW69"/>
    <mergeCell ref="FX69:GC69"/>
    <mergeCell ref="CE69:CL69"/>
    <mergeCell ref="CM69:CT69"/>
    <mergeCell ref="CU69:DB69"/>
    <mergeCell ref="DC69:DJ69"/>
    <mergeCell ref="DK69:DR69"/>
    <mergeCell ref="DS69:EA69"/>
    <mergeCell ref="GD68:GO68"/>
    <mergeCell ref="GP68:HA68"/>
    <mergeCell ref="HB68:HX68"/>
    <mergeCell ref="B69:AE69"/>
    <mergeCell ref="AF69:AP69"/>
    <mergeCell ref="AQ69:AX69"/>
    <mergeCell ref="AY69:BF69"/>
    <mergeCell ref="BG69:BN69"/>
    <mergeCell ref="BO69:BV69"/>
    <mergeCell ref="BW69:CD69"/>
    <mergeCell ref="EB68:EJ68"/>
    <mergeCell ref="EK68:ES68"/>
    <mergeCell ref="ET68:FB68"/>
    <mergeCell ref="FC68:FM68"/>
    <mergeCell ref="FN68:FW68"/>
    <mergeCell ref="FX68:GC68"/>
    <mergeCell ref="CE68:CL68"/>
    <mergeCell ref="CM68:CT68"/>
    <mergeCell ref="CU68:DB68"/>
    <mergeCell ref="DC68:DJ68"/>
    <mergeCell ref="DK68:DR68"/>
    <mergeCell ref="DS68:EA68"/>
    <mergeCell ref="GD67:GO67"/>
    <mergeCell ref="GP67:HA67"/>
    <mergeCell ref="HB67:HX67"/>
    <mergeCell ref="B68:AE68"/>
    <mergeCell ref="AF68:AP68"/>
    <mergeCell ref="AQ68:AX68"/>
    <mergeCell ref="AY68:BF68"/>
    <mergeCell ref="BG68:BN68"/>
    <mergeCell ref="BO68:BV68"/>
    <mergeCell ref="BW68:CD68"/>
    <mergeCell ref="EB67:EJ67"/>
    <mergeCell ref="EK67:ES67"/>
    <mergeCell ref="ET67:FB67"/>
    <mergeCell ref="FC67:FM67"/>
    <mergeCell ref="FN67:FW67"/>
    <mergeCell ref="FX67:GC67"/>
    <mergeCell ref="CE67:CL67"/>
    <mergeCell ref="CM67:CT67"/>
    <mergeCell ref="CU67:DB67"/>
    <mergeCell ref="DC67:DJ67"/>
    <mergeCell ref="DK67:DR67"/>
    <mergeCell ref="DS67:EA67"/>
    <mergeCell ref="GD66:GO66"/>
    <mergeCell ref="GP66:HA66"/>
    <mergeCell ref="HB66:HX66"/>
    <mergeCell ref="B67:AE67"/>
    <mergeCell ref="AF67:AP67"/>
    <mergeCell ref="AQ67:AX67"/>
    <mergeCell ref="AY67:BF67"/>
    <mergeCell ref="BG67:BN67"/>
    <mergeCell ref="BO67:BV67"/>
    <mergeCell ref="BW67:CD67"/>
    <mergeCell ref="EB66:EJ66"/>
    <mergeCell ref="EK66:ES66"/>
    <mergeCell ref="ET66:FB66"/>
    <mergeCell ref="FC66:FM66"/>
    <mergeCell ref="FN66:FW66"/>
    <mergeCell ref="FX66:GC66"/>
    <mergeCell ref="CE66:CL66"/>
    <mergeCell ref="CM66:CT66"/>
    <mergeCell ref="CU66:DB66"/>
    <mergeCell ref="DC66:DJ66"/>
    <mergeCell ref="DK66:DR66"/>
    <mergeCell ref="DS66:EA66"/>
    <mergeCell ref="GD65:GO65"/>
    <mergeCell ref="GP65:HA65"/>
    <mergeCell ref="HB65:HX65"/>
    <mergeCell ref="B66:AE66"/>
    <mergeCell ref="AF66:AP66"/>
    <mergeCell ref="AQ66:AX66"/>
    <mergeCell ref="AY66:BF66"/>
    <mergeCell ref="BG66:BN66"/>
    <mergeCell ref="BO66:BV66"/>
    <mergeCell ref="BW66:CD66"/>
    <mergeCell ref="EB65:EJ65"/>
    <mergeCell ref="EK65:ES65"/>
    <mergeCell ref="ET65:FB65"/>
    <mergeCell ref="FC65:FM65"/>
    <mergeCell ref="FN65:FW65"/>
    <mergeCell ref="FX65:GC65"/>
    <mergeCell ref="CE65:CL65"/>
    <mergeCell ref="CM65:CT65"/>
    <mergeCell ref="CU65:DB65"/>
    <mergeCell ref="DC65:DJ65"/>
    <mergeCell ref="DK65:DR65"/>
    <mergeCell ref="DS65:EA65"/>
    <mergeCell ref="GD64:GO64"/>
    <mergeCell ref="GP64:HA64"/>
    <mergeCell ref="HB64:HX64"/>
    <mergeCell ref="B65:AE65"/>
    <mergeCell ref="AF65:AP65"/>
    <mergeCell ref="AQ65:AX65"/>
    <mergeCell ref="AY65:BF65"/>
    <mergeCell ref="BG65:BN65"/>
    <mergeCell ref="BO65:BV65"/>
    <mergeCell ref="BW65:CD65"/>
    <mergeCell ref="EB64:EJ64"/>
    <mergeCell ref="EK64:ES64"/>
    <mergeCell ref="ET64:FB64"/>
    <mergeCell ref="FC64:FM64"/>
    <mergeCell ref="FN64:FW64"/>
    <mergeCell ref="FX64:GC64"/>
    <mergeCell ref="CE64:CL64"/>
    <mergeCell ref="CM64:CT64"/>
    <mergeCell ref="CU64:DB64"/>
    <mergeCell ref="DC64:DJ64"/>
    <mergeCell ref="DK64:DR64"/>
    <mergeCell ref="DS64:EA64"/>
    <mergeCell ref="GD63:GO63"/>
    <mergeCell ref="GP63:HA63"/>
    <mergeCell ref="HB63:HX63"/>
    <mergeCell ref="B64:AE64"/>
    <mergeCell ref="AF64:AP64"/>
    <mergeCell ref="AQ64:AX64"/>
    <mergeCell ref="AY64:BF64"/>
    <mergeCell ref="BG64:BN64"/>
    <mergeCell ref="BO64:BV64"/>
    <mergeCell ref="BW64:CD64"/>
    <mergeCell ref="EB63:EJ63"/>
    <mergeCell ref="EK63:ES63"/>
    <mergeCell ref="ET63:FB63"/>
    <mergeCell ref="FC63:FM63"/>
    <mergeCell ref="FN63:FW63"/>
    <mergeCell ref="FX63:GC63"/>
    <mergeCell ref="CE63:CL63"/>
    <mergeCell ref="CM63:CT63"/>
    <mergeCell ref="CU63:DB63"/>
    <mergeCell ref="DC63:DJ63"/>
    <mergeCell ref="DK63:DR63"/>
    <mergeCell ref="DS63:EA63"/>
    <mergeCell ref="GD62:GO62"/>
    <mergeCell ref="GP62:HA62"/>
    <mergeCell ref="HB62:HX62"/>
    <mergeCell ref="B63:AE63"/>
    <mergeCell ref="AF63:AP63"/>
    <mergeCell ref="AQ63:AX63"/>
    <mergeCell ref="AY63:BF63"/>
    <mergeCell ref="BG63:BN63"/>
    <mergeCell ref="BO63:BV63"/>
    <mergeCell ref="BW63:CD63"/>
    <mergeCell ref="EB62:EJ62"/>
    <mergeCell ref="EK62:ES62"/>
    <mergeCell ref="ET62:FB62"/>
    <mergeCell ref="FC62:FM62"/>
    <mergeCell ref="FN62:FW62"/>
    <mergeCell ref="FX62:GC62"/>
    <mergeCell ref="CE62:CL62"/>
    <mergeCell ref="CM62:CT62"/>
    <mergeCell ref="CU62:DB62"/>
    <mergeCell ref="DC62:DJ62"/>
    <mergeCell ref="DK62:DR62"/>
    <mergeCell ref="DS62:EA62"/>
    <mergeCell ref="GD61:GO61"/>
    <mergeCell ref="GP61:HA61"/>
    <mergeCell ref="HB61:HX61"/>
    <mergeCell ref="B62:AE62"/>
    <mergeCell ref="AF62:AP62"/>
    <mergeCell ref="AQ62:AX62"/>
    <mergeCell ref="AY62:BF62"/>
    <mergeCell ref="BG62:BN62"/>
    <mergeCell ref="BO62:BV62"/>
    <mergeCell ref="BW62:CD62"/>
    <mergeCell ref="EB61:EJ61"/>
    <mergeCell ref="EK61:ES61"/>
    <mergeCell ref="ET61:FB61"/>
    <mergeCell ref="FC61:FM61"/>
    <mergeCell ref="FN61:FW61"/>
    <mergeCell ref="FX61:GC61"/>
    <mergeCell ref="CE61:CL61"/>
    <mergeCell ref="CM61:CT61"/>
    <mergeCell ref="CU61:DB61"/>
    <mergeCell ref="DC61:DJ61"/>
    <mergeCell ref="DK61:DR61"/>
    <mergeCell ref="DS61:EA61"/>
    <mergeCell ref="GD60:GO60"/>
    <mergeCell ref="GP60:HA60"/>
    <mergeCell ref="HB60:HX60"/>
    <mergeCell ref="B61:AE61"/>
    <mergeCell ref="AF61:AP61"/>
    <mergeCell ref="AQ61:AX61"/>
    <mergeCell ref="AY61:BF61"/>
    <mergeCell ref="BG61:BN61"/>
    <mergeCell ref="BO61:BV61"/>
    <mergeCell ref="BW61:CD61"/>
    <mergeCell ref="EB60:EJ60"/>
    <mergeCell ref="EK60:ES60"/>
    <mergeCell ref="ET60:FB60"/>
    <mergeCell ref="FC60:FM60"/>
    <mergeCell ref="FN60:FW60"/>
    <mergeCell ref="FX60:GC60"/>
    <mergeCell ref="CE60:CL60"/>
    <mergeCell ref="CM60:CT60"/>
    <mergeCell ref="CU60:DB60"/>
    <mergeCell ref="DC60:DJ60"/>
    <mergeCell ref="DK60:DR60"/>
    <mergeCell ref="DS60:EA60"/>
    <mergeCell ref="GD59:GO59"/>
    <mergeCell ref="GP59:HA59"/>
    <mergeCell ref="HB59:HX59"/>
    <mergeCell ref="B60:AE60"/>
    <mergeCell ref="AF60:AP60"/>
    <mergeCell ref="AQ60:AX60"/>
    <mergeCell ref="AY60:BF60"/>
    <mergeCell ref="BG60:BN60"/>
    <mergeCell ref="BO60:BV60"/>
    <mergeCell ref="BW60:CD60"/>
    <mergeCell ref="EB59:EJ59"/>
    <mergeCell ref="EK59:ES59"/>
    <mergeCell ref="ET59:FB59"/>
    <mergeCell ref="FC59:FM59"/>
    <mergeCell ref="FN59:FW59"/>
    <mergeCell ref="FX59:GC59"/>
    <mergeCell ref="CE59:CL59"/>
    <mergeCell ref="CM59:CT59"/>
    <mergeCell ref="CU59:DB59"/>
    <mergeCell ref="DC59:DJ59"/>
    <mergeCell ref="DK59:DR59"/>
    <mergeCell ref="DS59:EA59"/>
    <mergeCell ref="GD58:GO58"/>
    <mergeCell ref="GP58:HA58"/>
    <mergeCell ref="HB58:HX58"/>
    <mergeCell ref="B59:AE59"/>
    <mergeCell ref="AF59:AP59"/>
    <mergeCell ref="AQ59:AX59"/>
    <mergeCell ref="AY59:BF59"/>
    <mergeCell ref="BG59:BN59"/>
    <mergeCell ref="BO59:BV59"/>
    <mergeCell ref="BW59:CD59"/>
    <mergeCell ref="EB58:EJ58"/>
    <mergeCell ref="EK58:ES58"/>
    <mergeCell ref="ET58:FB58"/>
    <mergeCell ref="FC58:FM58"/>
    <mergeCell ref="FN58:FW58"/>
    <mergeCell ref="FX58:GC58"/>
    <mergeCell ref="CE58:CL58"/>
    <mergeCell ref="CM58:CT58"/>
    <mergeCell ref="CU58:DB58"/>
    <mergeCell ref="DC58:DJ58"/>
    <mergeCell ref="DK58:DR58"/>
    <mergeCell ref="DS58:EA58"/>
    <mergeCell ref="GD57:GO57"/>
    <mergeCell ref="GP57:HA57"/>
    <mergeCell ref="HB57:HX57"/>
    <mergeCell ref="B58:AE58"/>
    <mergeCell ref="AF58:AP58"/>
    <mergeCell ref="AQ58:AX58"/>
    <mergeCell ref="AY58:BF58"/>
    <mergeCell ref="BG58:BN58"/>
    <mergeCell ref="BO58:BV58"/>
    <mergeCell ref="BW58:CD58"/>
    <mergeCell ref="EB57:EJ57"/>
    <mergeCell ref="EK57:ES57"/>
    <mergeCell ref="ET57:FB57"/>
    <mergeCell ref="FC57:FM57"/>
    <mergeCell ref="FN57:FW57"/>
    <mergeCell ref="FX57:GC57"/>
    <mergeCell ref="CE57:CL57"/>
    <mergeCell ref="CM57:CT57"/>
    <mergeCell ref="CU57:DB57"/>
    <mergeCell ref="DC57:DJ57"/>
    <mergeCell ref="DK57:DR57"/>
    <mergeCell ref="DS57:EA57"/>
    <mergeCell ref="GD56:GO56"/>
    <mergeCell ref="GP56:HA56"/>
    <mergeCell ref="HB56:HX56"/>
    <mergeCell ref="B57:AE57"/>
    <mergeCell ref="AF57:AP57"/>
    <mergeCell ref="AQ57:AX57"/>
    <mergeCell ref="AY57:BF57"/>
    <mergeCell ref="BG57:BN57"/>
    <mergeCell ref="BO57:BV57"/>
    <mergeCell ref="BW57:CD57"/>
    <mergeCell ref="GD55:GO55"/>
    <mergeCell ref="GP55:HA55"/>
    <mergeCell ref="HB55:HX55"/>
    <mergeCell ref="B56:AE56"/>
    <mergeCell ref="AQ56:AX56"/>
    <mergeCell ref="BG56:BN56"/>
    <mergeCell ref="BO56:BV56"/>
    <mergeCell ref="BW56:CD56"/>
    <mergeCell ref="CM56:CT56"/>
    <mergeCell ref="CU56:DB56"/>
    <mergeCell ref="EB55:EJ55"/>
    <mergeCell ref="EK55:ES56"/>
    <mergeCell ref="ET55:FB55"/>
    <mergeCell ref="FC55:FM56"/>
    <mergeCell ref="FN55:FW55"/>
    <mergeCell ref="FX55:GC55"/>
    <mergeCell ref="EB56:EJ56"/>
    <mergeCell ref="ET56:FB56"/>
    <mergeCell ref="FN56:FW56"/>
    <mergeCell ref="FX56:GC56"/>
    <mergeCell ref="CE55:CL56"/>
    <mergeCell ref="CM55:CT55"/>
    <mergeCell ref="CU55:DB55"/>
    <mergeCell ref="DC55:DJ55"/>
    <mergeCell ref="DK55:DR55"/>
    <mergeCell ref="DS55:EA56"/>
    <mergeCell ref="DC56:DJ56"/>
    <mergeCell ref="DK56:DR56"/>
    <mergeCell ref="GD54:GO54"/>
    <mergeCell ref="GP54:HA54"/>
    <mergeCell ref="HB54:HX54"/>
    <mergeCell ref="B55:AE55"/>
    <mergeCell ref="AF55:AP56"/>
    <mergeCell ref="AQ55:AX55"/>
    <mergeCell ref="AY55:BF56"/>
    <mergeCell ref="BG55:BN55"/>
    <mergeCell ref="BO55:BV55"/>
    <mergeCell ref="BW55:CD55"/>
    <mergeCell ref="DC54:DJ54"/>
    <mergeCell ref="DK54:DR54"/>
    <mergeCell ref="EB54:EJ54"/>
    <mergeCell ref="ET54:FB54"/>
    <mergeCell ref="FN54:FW54"/>
    <mergeCell ref="FX54:GC54"/>
    <mergeCell ref="GD53:GO53"/>
    <mergeCell ref="GP53:HA53"/>
    <mergeCell ref="HB53:HX53"/>
    <mergeCell ref="B54:AE54"/>
    <mergeCell ref="AQ54:AX54"/>
    <mergeCell ref="BG54:BN54"/>
    <mergeCell ref="BO54:BV54"/>
    <mergeCell ref="BW54:CD54"/>
    <mergeCell ref="CM54:CT54"/>
    <mergeCell ref="CU54:DB54"/>
    <mergeCell ref="DC53:DJ53"/>
    <mergeCell ref="DK53:DR53"/>
    <mergeCell ref="EB53:EJ53"/>
    <mergeCell ref="ET53:FB53"/>
    <mergeCell ref="FN53:FW53"/>
    <mergeCell ref="FX53:GC53"/>
    <mergeCell ref="B53:AE53"/>
    <mergeCell ref="AQ53:AX53"/>
    <mergeCell ref="BG53:BN53"/>
    <mergeCell ref="BO53:BV53"/>
    <mergeCell ref="BW53:CD53"/>
    <mergeCell ref="CM53:CT53"/>
    <mergeCell ref="ET52:FB52"/>
    <mergeCell ref="FN52:FW52"/>
    <mergeCell ref="FX52:GC52"/>
    <mergeCell ref="GD52:GO52"/>
    <mergeCell ref="GP52:HA52"/>
    <mergeCell ref="HB52:HX52"/>
    <mergeCell ref="GP51:HA51"/>
    <mergeCell ref="HB51:HX51"/>
    <mergeCell ref="B52:AE52"/>
    <mergeCell ref="AQ52:AX52"/>
    <mergeCell ref="BG52:BN52"/>
    <mergeCell ref="BO52:BV52"/>
    <mergeCell ref="BW52:CD52"/>
    <mergeCell ref="CM52:CT52"/>
    <mergeCell ref="CU52:DB52"/>
    <mergeCell ref="DC52:DJ52"/>
    <mergeCell ref="HB50:HX50"/>
    <mergeCell ref="B51:AE51"/>
    <mergeCell ref="AQ51:AX51"/>
    <mergeCell ref="BG51:BN51"/>
    <mergeCell ref="BO51:BV51"/>
    <mergeCell ref="BW51:CD51"/>
    <mergeCell ref="CM51:CT51"/>
    <mergeCell ref="CU51:DB51"/>
    <mergeCell ref="DC51:DJ51"/>
    <mergeCell ref="DK51:DR51"/>
    <mergeCell ref="ET50:FB50"/>
    <mergeCell ref="FC50:FM54"/>
    <mergeCell ref="FN50:FW50"/>
    <mergeCell ref="FX50:GC50"/>
    <mergeCell ref="GD50:GO50"/>
    <mergeCell ref="GP50:HA50"/>
    <mergeCell ref="ET51:FB51"/>
    <mergeCell ref="FN51:FW51"/>
    <mergeCell ref="FX51:GC51"/>
    <mergeCell ref="GD51:GO51"/>
    <mergeCell ref="CU50:DB50"/>
    <mergeCell ref="DC50:DJ50"/>
    <mergeCell ref="DK50:DR50"/>
    <mergeCell ref="DS50:EA54"/>
    <mergeCell ref="EB50:EJ50"/>
    <mergeCell ref="EK50:ES54"/>
    <mergeCell ref="EB51:EJ51"/>
    <mergeCell ref="DK52:DR52"/>
    <mergeCell ref="EB52:EJ52"/>
    <mergeCell ref="CU53:DB53"/>
    <mergeCell ref="HB49:HX49"/>
    <mergeCell ref="B50:AE50"/>
    <mergeCell ref="AF50:AP54"/>
    <mergeCell ref="AQ50:AX50"/>
    <mergeCell ref="AY50:BF54"/>
    <mergeCell ref="BG50:BN50"/>
    <mergeCell ref="BO50:BV50"/>
    <mergeCell ref="BW50:CD50"/>
    <mergeCell ref="CE50:CL54"/>
    <mergeCell ref="CM50:CT50"/>
    <mergeCell ref="ET49:FB49"/>
    <mergeCell ref="FC49:FM49"/>
    <mergeCell ref="FN49:FW49"/>
    <mergeCell ref="FX49:GC49"/>
    <mergeCell ref="GD49:GO49"/>
    <mergeCell ref="GP49:HA49"/>
    <mergeCell ref="CU49:DB49"/>
    <mergeCell ref="DC49:DJ49"/>
    <mergeCell ref="DK49:DR49"/>
    <mergeCell ref="DS49:EA49"/>
    <mergeCell ref="EB49:EJ49"/>
    <mergeCell ref="EK49:ES49"/>
    <mergeCell ref="GP48:HA48"/>
    <mergeCell ref="HB48:HX48"/>
    <mergeCell ref="B49:AE49"/>
    <mergeCell ref="AQ49:AX49"/>
    <mergeCell ref="AY49:BF49"/>
    <mergeCell ref="BG49:BN49"/>
    <mergeCell ref="BO49:BV49"/>
    <mergeCell ref="BW49:CD49"/>
    <mergeCell ref="CE49:CL49"/>
    <mergeCell ref="CM49:CT49"/>
    <mergeCell ref="EK48:ES48"/>
    <mergeCell ref="ET48:FB48"/>
    <mergeCell ref="FC48:FM48"/>
    <mergeCell ref="FN48:FW48"/>
    <mergeCell ref="FX48:GC48"/>
    <mergeCell ref="GD48:GO48"/>
    <mergeCell ref="CM48:CT48"/>
    <mergeCell ref="CU48:DB48"/>
    <mergeCell ref="DC48:DJ48"/>
    <mergeCell ref="DK48:DR48"/>
    <mergeCell ref="DS48:EA48"/>
    <mergeCell ref="EB48:EJ48"/>
    <mergeCell ref="GD47:GO47"/>
    <mergeCell ref="GP47:HA47"/>
    <mergeCell ref="HB47:HX47"/>
    <mergeCell ref="B48:AE48"/>
    <mergeCell ref="AQ48:AX48"/>
    <mergeCell ref="AY48:BF48"/>
    <mergeCell ref="BG48:BN48"/>
    <mergeCell ref="BO48:BV48"/>
    <mergeCell ref="BW48:CD48"/>
    <mergeCell ref="CE48:CL48"/>
    <mergeCell ref="EB47:EJ47"/>
    <mergeCell ref="EK47:ES47"/>
    <mergeCell ref="ET47:FB47"/>
    <mergeCell ref="FC47:FM47"/>
    <mergeCell ref="FN47:FW47"/>
    <mergeCell ref="FX47:GC47"/>
    <mergeCell ref="CE47:CL47"/>
    <mergeCell ref="CM47:CT47"/>
    <mergeCell ref="CU47:DB47"/>
    <mergeCell ref="DC47:DJ47"/>
    <mergeCell ref="DK47:DR47"/>
    <mergeCell ref="DS47:EA47"/>
    <mergeCell ref="B47:AE47"/>
    <mergeCell ref="AQ47:AX47"/>
    <mergeCell ref="AY47:BF47"/>
    <mergeCell ref="BG47:BN47"/>
    <mergeCell ref="BO47:BV47"/>
    <mergeCell ref="BW47:CD47"/>
    <mergeCell ref="FC46:FM46"/>
    <mergeCell ref="FN46:FW46"/>
    <mergeCell ref="FX46:GC46"/>
    <mergeCell ref="GD46:GO46"/>
    <mergeCell ref="GP46:HA46"/>
    <mergeCell ref="HB46:HX46"/>
    <mergeCell ref="DC46:DJ46"/>
    <mergeCell ref="DK46:DR46"/>
    <mergeCell ref="DS46:EA46"/>
    <mergeCell ref="EB46:EJ46"/>
    <mergeCell ref="EK46:ES46"/>
    <mergeCell ref="ET46:FB46"/>
    <mergeCell ref="HB45:HX45"/>
    <mergeCell ref="B46:AE46"/>
    <mergeCell ref="AQ46:AX46"/>
    <mergeCell ref="AY46:BF46"/>
    <mergeCell ref="BG46:BN46"/>
    <mergeCell ref="BO46:BV46"/>
    <mergeCell ref="BW46:CD46"/>
    <mergeCell ref="CE46:CL46"/>
    <mergeCell ref="CM46:CT46"/>
    <mergeCell ref="CU46:DB46"/>
    <mergeCell ref="ET45:FB45"/>
    <mergeCell ref="FC45:FM45"/>
    <mergeCell ref="FN45:FW45"/>
    <mergeCell ref="FX45:GC45"/>
    <mergeCell ref="GD45:GO45"/>
    <mergeCell ref="GP45:HA45"/>
    <mergeCell ref="CU45:DB45"/>
    <mergeCell ref="DC45:DJ45"/>
    <mergeCell ref="DK45:DR45"/>
    <mergeCell ref="DS45:EA45"/>
    <mergeCell ref="EB45:EJ45"/>
    <mergeCell ref="EK45:ES45"/>
    <mergeCell ref="GP44:HA44"/>
    <mergeCell ref="HB44:HX44"/>
    <mergeCell ref="B45:AE45"/>
    <mergeCell ref="AQ45:AX45"/>
    <mergeCell ref="AY45:BF45"/>
    <mergeCell ref="BG45:BN45"/>
    <mergeCell ref="BO45:BV45"/>
    <mergeCell ref="BW45:CD45"/>
    <mergeCell ref="CE45:CL45"/>
    <mergeCell ref="CM45:CT45"/>
    <mergeCell ref="EK44:ES44"/>
    <mergeCell ref="ET44:FB44"/>
    <mergeCell ref="FC44:FM44"/>
    <mergeCell ref="FN44:FW44"/>
    <mergeCell ref="FX44:GC44"/>
    <mergeCell ref="GD44:GO44"/>
    <mergeCell ref="CM44:CT44"/>
    <mergeCell ref="CU44:DB44"/>
    <mergeCell ref="DC44:DJ44"/>
    <mergeCell ref="DK44:DR44"/>
    <mergeCell ref="DS44:EA44"/>
    <mergeCell ref="EB44:EJ44"/>
    <mergeCell ref="GD43:GO43"/>
    <mergeCell ref="GP43:HA43"/>
    <mergeCell ref="HB43:HX43"/>
    <mergeCell ref="B44:AE44"/>
    <mergeCell ref="AQ44:AX44"/>
    <mergeCell ref="AY44:BF44"/>
    <mergeCell ref="BG44:BN44"/>
    <mergeCell ref="BO44:BV44"/>
    <mergeCell ref="BW44:CD44"/>
    <mergeCell ref="CE44:CL44"/>
    <mergeCell ref="EB43:EJ43"/>
    <mergeCell ref="EK43:ES43"/>
    <mergeCell ref="ET43:FB43"/>
    <mergeCell ref="FC43:FM43"/>
    <mergeCell ref="FN43:FW43"/>
    <mergeCell ref="FX43:GC43"/>
    <mergeCell ref="CE43:CL43"/>
    <mergeCell ref="CM43:CT43"/>
    <mergeCell ref="CU43:DB43"/>
    <mergeCell ref="DC43:DJ43"/>
    <mergeCell ref="DK43:DR43"/>
    <mergeCell ref="DS43:EA43"/>
    <mergeCell ref="GD42:GO42"/>
    <mergeCell ref="GP42:HA42"/>
    <mergeCell ref="HB42:HX42"/>
    <mergeCell ref="B43:AE43"/>
    <mergeCell ref="AF43:AP49"/>
    <mergeCell ref="AQ43:AX43"/>
    <mergeCell ref="AY43:BF43"/>
    <mergeCell ref="BG43:BN43"/>
    <mergeCell ref="BO43:BV43"/>
    <mergeCell ref="BW43:CD43"/>
    <mergeCell ref="EB42:EJ42"/>
    <mergeCell ref="EK42:ES42"/>
    <mergeCell ref="ET42:FB42"/>
    <mergeCell ref="FC42:FM42"/>
    <mergeCell ref="FN42:FW42"/>
    <mergeCell ref="FX42:GC42"/>
    <mergeCell ref="CE42:CL42"/>
    <mergeCell ref="CM42:CT42"/>
    <mergeCell ref="CU42:DB42"/>
    <mergeCell ref="DC42:DJ42"/>
    <mergeCell ref="DK42:DR42"/>
    <mergeCell ref="DS42:EA42"/>
    <mergeCell ref="GD41:GO41"/>
    <mergeCell ref="GP41:HA41"/>
    <mergeCell ref="HB41:HX41"/>
    <mergeCell ref="B42:AE42"/>
    <mergeCell ref="AF42:AP42"/>
    <mergeCell ref="AQ42:AX42"/>
    <mergeCell ref="AY42:BF42"/>
    <mergeCell ref="BG42:BN42"/>
    <mergeCell ref="BO42:BV42"/>
    <mergeCell ref="BW42:CD42"/>
    <mergeCell ref="EB41:EJ41"/>
    <mergeCell ref="EK41:ES41"/>
    <mergeCell ref="ET41:FB41"/>
    <mergeCell ref="FC41:FM41"/>
    <mergeCell ref="FN41:FW41"/>
    <mergeCell ref="FX41:GC41"/>
    <mergeCell ref="CE41:CL41"/>
    <mergeCell ref="CM41:CT41"/>
    <mergeCell ref="CU41:DB41"/>
    <mergeCell ref="DC41:DJ41"/>
    <mergeCell ref="DK41:DR41"/>
    <mergeCell ref="DS41:EA41"/>
    <mergeCell ref="GD40:GO40"/>
    <mergeCell ref="GP40:HA40"/>
    <mergeCell ref="HB40:HX40"/>
    <mergeCell ref="B41:AE41"/>
    <mergeCell ref="AF41:AP41"/>
    <mergeCell ref="AQ41:AX41"/>
    <mergeCell ref="AY41:BF41"/>
    <mergeCell ref="BG41:BN41"/>
    <mergeCell ref="BO41:BV41"/>
    <mergeCell ref="BW41:CD41"/>
    <mergeCell ref="EB40:EJ40"/>
    <mergeCell ref="EK40:ES40"/>
    <mergeCell ref="ET40:FB40"/>
    <mergeCell ref="FC40:FM40"/>
    <mergeCell ref="FN40:FW40"/>
    <mergeCell ref="FX40:GC40"/>
    <mergeCell ref="CE40:CL40"/>
    <mergeCell ref="CM40:CT40"/>
    <mergeCell ref="CU40:DB40"/>
    <mergeCell ref="DC40:DJ40"/>
    <mergeCell ref="DK40:DR40"/>
    <mergeCell ref="DS40:EA40"/>
    <mergeCell ref="GD39:GO39"/>
    <mergeCell ref="GP39:HA39"/>
    <mergeCell ref="HB39:HX39"/>
    <mergeCell ref="B40:AE40"/>
    <mergeCell ref="AF40:AP40"/>
    <mergeCell ref="AQ40:AX40"/>
    <mergeCell ref="AY40:BF40"/>
    <mergeCell ref="BG40:BN40"/>
    <mergeCell ref="BO40:BV40"/>
    <mergeCell ref="BW40:CD40"/>
    <mergeCell ref="EB39:EJ39"/>
    <mergeCell ref="EK39:ES39"/>
    <mergeCell ref="ET39:FB39"/>
    <mergeCell ref="FC39:FM39"/>
    <mergeCell ref="FN39:FW39"/>
    <mergeCell ref="FX39:GC39"/>
    <mergeCell ref="CE39:CL39"/>
    <mergeCell ref="CM39:CT39"/>
    <mergeCell ref="CU39:DB39"/>
    <mergeCell ref="DC39:DJ39"/>
    <mergeCell ref="DK39:DR39"/>
    <mergeCell ref="DS39:EA39"/>
    <mergeCell ref="GD38:GO38"/>
    <mergeCell ref="GP38:HA38"/>
    <mergeCell ref="HB38:HX38"/>
    <mergeCell ref="B39:AE39"/>
    <mergeCell ref="AF39:AP39"/>
    <mergeCell ref="AQ39:AX39"/>
    <mergeCell ref="AY39:BF39"/>
    <mergeCell ref="BG39:BN39"/>
    <mergeCell ref="BO39:BV39"/>
    <mergeCell ref="BW39:CD39"/>
    <mergeCell ref="EB38:EJ38"/>
    <mergeCell ref="EK38:ES38"/>
    <mergeCell ref="ET38:FB38"/>
    <mergeCell ref="FC38:FM38"/>
    <mergeCell ref="FN38:FW38"/>
    <mergeCell ref="FX38:GC38"/>
    <mergeCell ref="CE38:CL38"/>
    <mergeCell ref="CM38:CT38"/>
    <mergeCell ref="CU38:DB38"/>
    <mergeCell ref="DC38:DJ38"/>
    <mergeCell ref="DK38:DR38"/>
    <mergeCell ref="DS38:EA38"/>
    <mergeCell ref="GD37:GO37"/>
    <mergeCell ref="GP37:HA37"/>
    <mergeCell ref="HB37:HX37"/>
    <mergeCell ref="B38:AE38"/>
    <mergeCell ref="AF38:AP38"/>
    <mergeCell ref="AQ38:AX38"/>
    <mergeCell ref="AY38:BF38"/>
    <mergeCell ref="BG38:BN38"/>
    <mergeCell ref="BO38:BV38"/>
    <mergeCell ref="BW38:CD38"/>
    <mergeCell ref="EB37:EJ37"/>
    <mergeCell ref="EK37:ES37"/>
    <mergeCell ref="ET37:FB37"/>
    <mergeCell ref="FC37:FM37"/>
    <mergeCell ref="FN37:FW37"/>
    <mergeCell ref="FX37:GC37"/>
    <mergeCell ref="CE37:CL37"/>
    <mergeCell ref="CM37:CT37"/>
    <mergeCell ref="CU37:DB37"/>
    <mergeCell ref="DC37:DJ37"/>
    <mergeCell ref="DK37:DR37"/>
    <mergeCell ref="DS37:EA37"/>
    <mergeCell ref="GD36:GO36"/>
    <mergeCell ref="GP36:HA36"/>
    <mergeCell ref="HB36:HX36"/>
    <mergeCell ref="B37:AE37"/>
    <mergeCell ref="AF37:AP37"/>
    <mergeCell ref="AQ37:AX37"/>
    <mergeCell ref="AY37:BF37"/>
    <mergeCell ref="BG37:BN37"/>
    <mergeCell ref="BO37:BV37"/>
    <mergeCell ref="BW37:CD37"/>
    <mergeCell ref="EB36:EJ36"/>
    <mergeCell ref="EK36:ES36"/>
    <mergeCell ref="ET36:FB36"/>
    <mergeCell ref="FC36:FM36"/>
    <mergeCell ref="FN36:FW36"/>
    <mergeCell ref="FX36:GC36"/>
    <mergeCell ref="CE36:CL36"/>
    <mergeCell ref="CM36:CT36"/>
    <mergeCell ref="CU36:DB36"/>
    <mergeCell ref="DC36:DJ36"/>
    <mergeCell ref="DK36:DR36"/>
    <mergeCell ref="DS36:EA36"/>
    <mergeCell ref="GD35:GO35"/>
    <mergeCell ref="GP35:HA35"/>
    <mergeCell ref="HB35:HX35"/>
    <mergeCell ref="B36:AE36"/>
    <mergeCell ref="AF36:AP36"/>
    <mergeCell ref="AQ36:AX36"/>
    <mergeCell ref="AY36:BF36"/>
    <mergeCell ref="BG36:BN36"/>
    <mergeCell ref="BO36:BV36"/>
    <mergeCell ref="BW36:CD36"/>
    <mergeCell ref="EB35:EJ35"/>
    <mergeCell ref="EK35:ES35"/>
    <mergeCell ref="ET35:FB35"/>
    <mergeCell ref="FC35:FM35"/>
    <mergeCell ref="FN35:FW35"/>
    <mergeCell ref="FX35:GC35"/>
    <mergeCell ref="CE35:CL35"/>
    <mergeCell ref="CM35:CT35"/>
    <mergeCell ref="CU35:DB35"/>
    <mergeCell ref="DC35:DJ35"/>
    <mergeCell ref="DK35:DR35"/>
    <mergeCell ref="DS35:EA35"/>
    <mergeCell ref="GD34:GO34"/>
    <mergeCell ref="GP34:HA34"/>
    <mergeCell ref="HB34:HX34"/>
    <mergeCell ref="B35:AE35"/>
    <mergeCell ref="AF35:AP35"/>
    <mergeCell ref="AQ35:AX35"/>
    <mergeCell ref="AY35:BF35"/>
    <mergeCell ref="BG35:BN35"/>
    <mergeCell ref="BO35:BV35"/>
    <mergeCell ref="BW35:CD35"/>
    <mergeCell ref="EB34:EJ34"/>
    <mergeCell ref="EK34:ES34"/>
    <mergeCell ref="ET34:FB34"/>
    <mergeCell ref="FC34:FM34"/>
    <mergeCell ref="FN34:FW34"/>
    <mergeCell ref="FX34:GC34"/>
    <mergeCell ref="CE34:CL34"/>
    <mergeCell ref="CM34:CT34"/>
    <mergeCell ref="CU34:DB34"/>
    <mergeCell ref="DC34:DJ34"/>
    <mergeCell ref="DK34:DR34"/>
    <mergeCell ref="DS34:EA34"/>
    <mergeCell ref="GD33:GO33"/>
    <mergeCell ref="GP33:HA33"/>
    <mergeCell ref="HB33:HX33"/>
    <mergeCell ref="B34:AE34"/>
    <mergeCell ref="AF34:AP34"/>
    <mergeCell ref="AQ34:AX34"/>
    <mergeCell ref="AY34:BF34"/>
    <mergeCell ref="BG34:BN34"/>
    <mergeCell ref="BO34:BV34"/>
    <mergeCell ref="BW34:CD34"/>
    <mergeCell ref="EB33:EJ33"/>
    <mergeCell ref="EK33:ES33"/>
    <mergeCell ref="ET33:FB33"/>
    <mergeCell ref="FC33:FM33"/>
    <mergeCell ref="FN33:FW33"/>
    <mergeCell ref="FX33:GC33"/>
    <mergeCell ref="CE33:CL33"/>
    <mergeCell ref="CM33:CT33"/>
    <mergeCell ref="CU33:DB33"/>
    <mergeCell ref="DC33:DJ33"/>
    <mergeCell ref="DK33:DR33"/>
    <mergeCell ref="DS33:EA33"/>
    <mergeCell ref="GD32:GO32"/>
    <mergeCell ref="GP32:HA32"/>
    <mergeCell ref="HB32:HX32"/>
    <mergeCell ref="B33:AE33"/>
    <mergeCell ref="AF33:AP33"/>
    <mergeCell ref="AQ33:AX33"/>
    <mergeCell ref="AY33:BF33"/>
    <mergeCell ref="BG33:BN33"/>
    <mergeCell ref="BO33:BV33"/>
    <mergeCell ref="BW33:CD33"/>
    <mergeCell ref="EB32:EJ32"/>
    <mergeCell ref="EK32:ES32"/>
    <mergeCell ref="ET32:FB32"/>
    <mergeCell ref="FC32:FM32"/>
    <mergeCell ref="FN32:FW32"/>
    <mergeCell ref="FX32:GC32"/>
    <mergeCell ref="CE32:CL32"/>
    <mergeCell ref="CM32:CT32"/>
    <mergeCell ref="CU32:DB32"/>
    <mergeCell ref="DC32:DJ32"/>
    <mergeCell ref="DK32:DR32"/>
    <mergeCell ref="DS32:EA32"/>
    <mergeCell ref="GD31:GO31"/>
    <mergeCell ref="GP31:HA31"/>
    <mergeCell ref="HB31:HX31"/>
    <mergeCell ref="B32:AE32"/>
    <mergeCell ref="AF32:AP32"/>
    <mergeCell ref="AQ32:AX32"/>
    <mergeCell ref="AY32:BF32"/>
    <mergeCell ref="BG32:BN32"/>
    <mergeCell ref="BO32:BV32"/>
    <mergeCell ref="BW32:CD32"/>
    <mergeCell ref="EB31:EJ31"/>
    <mergeCell ref="EK31:ES31"/>
    <mergeCell ref="ET31:FB31"/>
    <mergeCell ref="FC31:FM31"/>
    <mergeCell ref="FN31:FW31"/>
    <mergeCell ref="FX31:GC31"/>
    <mergeCell ref="CE31:CL31"/>
    <mergeCell ref="CM31:CT31"/>
    <mergeCell ref="CU31:DB31"/>
    <mergeCell ref="DC31:DJ31"/>
    <mergeCell ref="DK31:DR31"/>
    <mergeCell ref="DS31:EA31"/>
    <mergeCell ref="EK30:ES30"/>
    <mergeCell ref="FC30:FM30"/>
    <mergeCell ref="HB30:HX30"/>
    <mergeCell ref="B31:AE31"/>
    <mergeCell ref="AF31:AP31"/>
    <mergeCell ref="AQ31:AX31"/>
    <mergeCell ref="AY31:BF31"/>
    <mergeCell ref="BG31:BN31"/>
    <mergeCell ref="BO31:BV31"/>
    <mergeCell ref="BW31:CD31"/>
    <mergeCell ref="GP29:HA29"/>
    <mergeCell ref="HB29:HX29"/>
    <mergeCell ref="B30:AE30"/>
    <mergeCell ref="AF30:AP30"/>
    <mergeCell ref="AQ30:AX30"/>
    <mergeCell ref="AY30:BF30"/>
    <mergeCell ref="BG30:BN30"/>
    <mergeCell ref="DK30:DR30"/>
    <mergeCell ref="DS30:EA30"/>
    <mergeCell ref="EB30:EJ30"/>
    <mergeCell ref="EK29:ES29"/>
    <mergeCell ref="ET29:FB29"/>
    <mergeCell ref="FC29:FM29"/>
    <mergeCell ref="FN29:FW29"/>
    <mergeCell ref="FX29:GC29"/>
    <mergeCell ref="GD29:GO29"/>
    <mergeCell ref="CM29:CT29"/>
    <mergeCell ref="CU29:DB29"/>
    <mergeCell ref="DC29:DJ29"/>
    <mergeCell ref="DK29:DR29"/>
    <mergeCell ref="DS29:EA29"/>
    <mergeCell ref="EB29:EJ29"/>
    <mergeCell ref="GP28:HA28"/>
    <mergeCell ref="HB28:HX28"/>
    <mergeCell ref="B29:AE29"/>
    <mergeCell ref="AF29:AP29"/>
    <mergeCell ref="AQ29:AX29"/>
    <mergeCell ref="AY29:BF29"/>
    <mergeCell ref="BG29:BN29"/>
    <mergeCell ref="BO29:BV29"/>
    <mergeCell ref="BW29:CD29"/>
    <mergeCell ref="CE29:CL29"/>
    <mergeCell ref="EK28:ES28"/>
    <mergeCell ref="ET28:FB28"/>
    <mergeCell ref="FC28:FM28"/>
    <mergeCell ref="FN28:FW28"/>
    <mergeCell ref="FX28:GC28"/>
    <mergeCell ref="GD28:GO28"/>
    <mergeCell ref="CM28:CT28"/>
    <mergeCell ref="CU28:DB28"/>
    <mergeCell ref="DC28:DJ28"/>
    <mergeCell ref="DK28:DR28"/>
    <mergeCell ref="DS28:EA28"/>
    <mergeCell ref="EB28:EJ28"/>
    <mergeCell ref="GP27:HA27"/>
    <mergeCell ref="HB27:HX27"/>
    <mergeCell ref="B28:AE28"/>
    <mergeCell ref="AF28:AP28"/>
    <mergeCell ref="AQ28:AX28"/>
    <mergeCell ref="AY28:BF28"/>
    <mergeCell ref="BG28:BN28"/>
    <mergeCell ref="BO28:BV28"/>
    <mergeCell ref="BW28:CD28"/>
    <mergeCell ref="CE28:CL28"/>
    <mergeCell ref="EK27:ES27"/>
    <mergeCell ref="ET27:FB27"/>
    <mergeCell ref="FC27:FM27"/>
    <mergeCell ref="FN27:FW27"/>
    <mergeCell ref="FX27:GC27"/>
    <mergeCell ref="GD27:GO27"/>
    <mergeCell ref="CM27:CT27"/>
    <mergeCell ref="CU27:DB27"/>
    <mergeCell ref="DC27:DJ27"/>
    <mergeCell ref="DK27:DR27"/>
    <mergeCell ref="DS27:EA27"/>
    <mergeCell ref="EB27:EJ27"/>
    <mergeCell ref="GP26:HA26"/>
    <mergeCell ref="HB26:HX26"/>
    <mergeCell ref="B27:AE27"/>
    <mergeCell ref="AF27:AP27"/>
    <mergeCell ref="AQ27:AX27"/>
    <mergeCell ref="AY27:BF27"/>
    <mergeCell ref="BG27:BN27"/>
    <mergeCell ref="BO27:BV27"/>
    <mergeCell ref="BW27:CD27"/>
    <mergeCell ref="CE27:CL27"/>
    <mergeCell ref="EK26:ES26"/>
    <mergeCell ref="ET26:FB26"/>
    <mergeCell ref="FC26:FM26"/>
    <mergeCell ref="FN26:FW26"/>
    <mergeCell ref="FX26:GC26"/>
    <mergeCell ref="GD26:GO26"/>
    <mergeCell ref="CM26:CT26"/>
    <mergeCell ref="CU26:DB26"/>
    <mergeCell ref="DC26:DJ26"/>
    <mergeCell ref="DK26:DR26"/>
    <mergeCell ref="DS26:EA26"/>
    <mergeCell ref="EB26:EJ26"/>
    <mergeCell ref="GP25:HA25"/>
    <mergeCell ref="HB25:HX25"/>
    <mergeCell ref="B26:AE26"/>
    <mergeCell ref="AF26:AP26"/>
    <mergeCell ref="AQ26:AX26"/>
    <mergeCell ref="AY26:BF26"/>
    <mergeCell ref="BG26:BN26"/>
    <mergeCell ref="BO26:BV26"/>
    <mergeCell ref="BW26:CD26"/>
    <mergeCell ref="CE26:CL26"/>
    <mergeCell ref="EK25:ES25"/>
    <mergeCell ref="ET25:FB25"/>
    <mergeCell ref="FC25:FM25"/>
    <mergeCell ref="FN25:FW25"/>
    <mergeCell ref="FX25:GC25"/>
    <mergeCell ref="GD25:GO25"/>
    <mergeCell ref="CM25:CT25"/>
    <mergeCell ref="CU25:DB25"/>
    <mergeCell ref="DC25:DJ25"/>
    <mergeCell ref="DK25:DR25"/>
    <mergeCell ref="DS25:EA25"/>
    <mergeCell ref="EB25:EJ25"/>
    <mergeCell ref="GP24:HA24"/>
    <mergeCell ref="HB24:HX24"/>
    <mergeCell ref="B25:AE25"/>
    <mergeCell ref="AF25:AP25"/>
    <mergeCell ref="AQ25:AX25"/>
    <mergeCell ref="AY25:BF25"/>
    <mergeCell ref="BG25:BN25"/>
    <mergeCell ref="BO25:BV25"/>
    <mergeCell ref="BW25:CD25"/>
    <mergeCell ref="CE25:CL25"/>
    <mergeCell ref="EK24:ES24"/>
    <mergeCell ref="ET24:FB24"/>
    <mergeCell ref="FC24:FM24"/>
    <mergeCell ref="FN24:FW24"/>
    <mergeCell ref="FX24:GC24"/>
    <mergeCell ref="GD24:GO24"/>
    <mergeCell ref="CM24:CT24"/>
    <mergeCell ref="CU24:DB24"/>
    <mergeCell ref="DC24:DJ24"/>
    <mergeCell ref="DK24:DR24"/>
    <mergeCell ref="DS24:EA24"/>
    <mergeCell ref="EB24:EJ24"/>
    <mergeCell ref="GP23:HA23"/>
    <mergeCell ref="HB23:HX23"/>
    <mergeCell ref="B24:AE24"/>
    <mergeCell ref="AF24:AP24"/>
    <mergeCell ref="AQ24:AX24"/>
    <mergeCell ref="AY24:BF24"/>
    <mergeCell ref="BG24:BN24"/>
    <mergeCell ref="BO24:BV24"/>
    <mergeCell ref="BW24:CD24"/>
    <mergeCell ref="CE24:CL24"/>
    <mergeCell ref="EK23:ES23"/>
    <mergeCell ref="ET23:FB23"/>
    <mergeCell ref="FC23:FM23"/>
    <mergeCell ref="FN23:FW23"/>
    <mergeCell ref="FX23:GC23"/>
    <mergeCell ref="GD23:GO23"/>
    <mergeCell ref="CM23:CT23"/>
    <mergeCell ref="CU23:DB23"/>
    <mergeCell ref="DC23:DJ23"/>
    <mergeCell ref="DK23:DR23"/>
    <mergeCell ref="DS23:EA23"/>
    <mergeCell ref="EB23:EJ23"/>
    <mergeCell ref="GP22:HA22"/>
    <mergeCell ref="HB22:HX22"/>
    <mergeCell ref="B23:AE23"/>
    <mergeCell ref="AF23:AP23"/>
    <mergeCell ref="AQ23:AX23"/>
    <mergeCell ref="AY23:BF23"/>
    <mergeCell ref="BG23:BN23"/>
    <mergeCell ref="BO23:BV23"/>
    <mergeCell ref="BW23:CD23"/>
    <mergeCell ref="CE23:CL23"/>
    <mergeCell ref="EK22:ES22"/>
    <mergeCell ref="ET22:FB22"/>
    <mergeCell ref="FC22:FM22"/>
    <mergeCell ref="FN22:FW22"/>
    <mergeCell ref="FX22:GC22"/>
    <mergeCell ref="GD22:GO22"/>
    <mergeCell ref="CM22:CT22"/>
    <mergeCell ref="CU22:DB22"/>
    <mergeCell ref="DC22:DJ22"/>
    <mergeCell ref="DK22:DR22"/>
    <mergeCell ref="DS22:EA22"/>
    <mergeCell ref="EB22:EJ22"/>
    <mergeCell ref="GP21:HA21"/>
    <mergeCell ref="HB21:HX21"/>
    <mergeCell ref="B22:AE22"/>
    <mergeCell ref="AF22:AP22"/>
    <mergeCell ref="AQ22:AX22"/>
    <mergeCell ref="AY22:BF22"/>
    <mergeCell ref="BG22:BN22"/>
    <mergeCell ref="BO22:BV22"/>
    <mergeCell ref="BW22:CD22"/>
    <mergeCell ref="CE22:CL22"/>
    <mergeCell ref="EK21:ES21"/>
    <mergeCell ref="ET21:FB21"/>
    <mergeCell ref="FC21:FM21"/>
    <mergeCell ref="FN21:FW21"/>
    <mergeCell ref="FX21:GC21"/>
    <mergeCell ref="GD21:GO21"/>
    <mergeCell ref="CM21:CT21"/>
    <mergeCell ref="CU21:DB21"/>
    <mergeCell ref="DC21:DJ21"/>
    <mergeCell ref="DK21:DR21"/>
    <mergeCell ref="DS21:EA21"/>
    <mergeCell ref="EB21:EJ21"/>
    <mergeCell ref="GP20:HA20"/>
    <mergeCell ref="HB20:HX20"/>
    <mergeCell ref="B21:AE21"/>
    <mergeCell ref="AF21:AP21"/>
    <mergeCell ref="AQ21:AX21"/>
    <mergeCell ref="AY21:BF21"/>
    <mergeCell ref="BG21:BN21"/>
    <mergeCell ref="BO21:BV21"/>
    <mergeCell ref="BW21:CD21"/>
    <mergeCell ref="CE21:CL21"/>
    <mergeCell ref="EK20:ES20"/>
    <mergeCell ref="ET20:FB20"/>
    <mergeCell ref="FC20:FM20"/>
    <mergeCell ref="FN20:FW20"/>
    <mergeCell ref="FX20:GC20"/>
    <mergeCell ref="GD20:GO20"/>
    <mergeCell ref="CM20:CT20"/>
    <mergeCell ref="CU20:DB20"/>
    <mergeCell ref="DC20:DJ20"/>
    <mergeCell ref="DK20:DR20"/>
    <mergeCell ref="DS20:EA20"/>
    <mergeCell ref="EB20:EJ20"/>
    <mergeCell ref="GP19:HA19"/>
    <mergeCell ref="HB19:HX19"/>
    <mergeCell ref="B20:AE20"/>
    <mergeCell ref="AF20:AP20"/>
    <mergeCell ref="AQ20:AX20"/>
    <mergeCell ref="AY20:BF20"/>
    <mergeCell ref="BG20:BN20"/>
    <mergeCell ref="BO20:BV20"/>
    <mergeCell ref="BW20:CD20"/>
    <mergeCell ref="CE20:CL20"/>
    <mergeCell ref="EK19:ES19"/>
    <mergeCell ref="ET19:FB19"/>
    <mergeCell ref="FC19:FM19"/>
    <mergeCell ref="FN19:FW19"/>
    <mergeCell ref="FX19:GC19"/>
    <mergeCell ref="GD19:GO19"/>
    <mergeCell ref="CM19:CT19"/>
    <mergeCell ref="CU19:DB19"/>
    <mergeCell ref="DC19:DJ19"/>
    <mergeCell ref="DK19:DR19"/>
    <mergeCell ref="DS19:EA19"/>
    <mergeCell ref="EB19:EJ19"/>
    <mergeCell ref="GP18:HA18"/>
    <mergeCell ref="HB18:HX18"/>
    <mergeCell ref="B19:AE19"/>
    <mergeCell ref="AF19:AP19"/>
    <mergeCell ref="AQ19:AX19"/>
    <mergeCell ref="AY19:BF19"/>
    <mergeCell ref="BG19:BN19"/>
    <mergeCell ref="BO19:BV19"/>
    <mergeCell ref="BW19:CD19"/>
    <mergeCell ref="CE19:CL19"/>
    <mergeCell ref="EK18:ES18"/>
    <mergeCell ref="ET18:FB18"/>
    <mergeCell ref="FC18:FM18"/>
    <mergeCell ref="FN18:FW18"/>
    <mergeCell ref="FX18:GC18"/>
    <mergeCell ref="GD18:GO18"/>
    <mergeCell ref="CM18:CT18"/>
    <mergeCell ref="CU18:DB18"/>
    <mergeCell ref="DC18:DJ18"/>
    <mergeCell ref="DK18:DR18"/>
    <mergeCell ref="DS18:EA18"/>
    <mergeCell ref="EB18:EJ18"/>
    <mergeCell ref="GP17:HA17"/>
    <mergeCell ref="HB17:HX17"/>
    <mergeCell ref="B18:AE18"/>
    <mergeCell ref="AF18:AP18"/>
    <mergeCell ref="AQ18:AX18"/>
    <mergeCell ref="AY18:BF18"/>
    <mergeCell ref="BG18:BN18"/>
    <mergeCell ref="BO18:BV18"/>
    <mergeCell ref="BW18:CD18"/>
    <mergeCell ref="CE18:CL18"/>
    <mergeCell ref="EK17:ES17"/>
    <mergeCell ref="ET17:FB17"/>
    <mergeCell ref="FC17:FM17"/>
    <mergeCell ref="FN17:FW17"/>
    <mergeCell ref="FX17:GC17"/>
    <mergeCell ref="GD17:GO17"/>
    <mergeCell ref="CM17:CT17"/>
    <mergeCell ref="CU17:DB17"/>
    <mergeCell ref="DC17:DJ17"/>
    <mergeCell ref="DK17:DR17"/>
    <mergeCell ref="DS17:EA17"/>
    <mergeCell ref="EB17:EJ17"/>
    <mergeCell ref="GP16:HA16"/>
    <mergeCell ref="HB16:HX16"/>
    <mergeCell ref="B17:AE17"/>
    <mergeCell ref="AF17:AP17"/>
    <mergeCell ref="AQ17:AX17"/>
    <mergeCell ref="AY17:BF17"/>
    <mergeCell ref="BG17:BN17"/>
    <mergeCell ref="BO17:BV17"/>
    <mergeCell ref="BW17:CD17"/>
    <mergeCell ref="CE17:CL17"/>
    <mergeCell ref="EK16:ES16"/>
    <mergeCell ref="ET16:FB16"/>
    <mergeCell ref="FC16:FM16"/>
    <mergeCell ref="FN16:FW16"/>
    <mergeCell ref="FX16:GC16"/>
    <mergeCell ref="GD16:GO16"/>
    <mergeCell ref="CM16:CT16"/>
    <mergeCell ref="CU16:DB16"/>
    <mergeCell ref="DC16:DJ16"/>
    <mergeCell ref="DK16:DR16"/>
    <mergeCell ref="DS16:EA16"/>
    <mergeCell ref="EB16:EJ16"/>
    <mergeCell ref="GP15:HA15"/>
    <mergeCell ref="HB15:HX15"/>
    <mergeCell ref="B16:AE16"/>
    <mergeCell ref="AF16:AP16"/>
    <mergeCell ref="AQ16:AX16"/>
    <mergeCell ref="AY16:BF16"/>
    <mergeCell ref="BG16:BN16"/>
    <mergeCell ref="BO16:BV16"/>
    <mergeCell ref="BW16:CD16"/>
    <mergeCell ref="CE16:CL16"/>
    <mergeCell ref="EK15:ES15"/>
    <mergeCell ref="ET15:FB15"/>
    <mergeCell ref="FC15:FM15"/>
    <mergeCell ref="FN15:FW15"/>
    <mergeCell ref="FX15:GC15"/>
    <mergeCell ref="GD15:GO15"/>
    <mergeCell ref="CM15:CT15"/>
    <mergeCell ref="CU15:DB15"/>
    <mergeCell ref="DC15:DJ15"/>
    <mergeCell ref="DK15:DR15"/>
    <mergeCell ref="DS15:EA15"/>
    <mergeCell ref="EB15:EJ15"/>
    <mergeCell ref="GP14:HA14"/>
    <mergeCell ref="HB14:HX14"/>
    <mergeCell ref="B15:AE15"/>
    <mergeCell ref="AF15:AP15"/>
    <mergeCell ref="AQ15:AX15"/>
    <mergeCell ref="AY15:BF15"/>
    <mergeCell ref="BG15:BN15"/>
    <mergeCell ref="BO15:BV15"/>
    <mergeCell ref="BW15:CD15"/>
    <mergeCell ref="CE15:CL15"/>
    <mergeCell ref="EK14:ES14"/>
    <mergeCell ref="ET14:FB14"/>
    <mergeCell ref="FC14:FM14"/>
    <mergeCell ref="FN14:FW14"/>
    <mergeCell ref="FX14:GC14"/>
    <mergeCell ref="GD14:GO14"/>
    <mergeCell ref="CM14:CT14"/>
    <mergeCell ref="CU14:DB14"/>
    <mergeCell ref="DC14:DJ14"/>
    <mergeCell ref="DK14:DR14"/>
    <mergeCell ref="DS14:EA14"/>
    <mergeCell ref="EB14:EJ14"/>
    <mergeCell ref="GP13:HA13"/>
    <mergeCell ref="HB13:HX13"/>
    <mergeCell ref="B14:AE14"/>
    <mergeCell ref="AF14:AP14"/>
    <mergeCell ref="AQ14:AX14"/>
    <mergeCell ref="AY14:BF14"/>
    <mergeCell ref="BG14:BN14"/>
    <mergeCell ref="BO14:BV14"/>
    <mergeCell ref="BW14:CD14"/>
    <mergeCell ref="CE14:CL14"/>
    <mergeCell ref="EK13:ES13"/>
    <mergeCell ref="ET13:FB13"/>
    <mergeCell ref="FC13:FM13"/>
    <mergeCell ref="FN13:FW13"/>
    <mergeCell ref="FX13:GC13"/>
    <mergeCell ref="GD13:GO13"/>
    <mergeCell ref="CM13:CT13"/>
    <mergeCell ref="CU13:DB13"/>
    <mergeCell ref="DC13:DJ13"/>
    <mergeCell ref="DK13:DR13"/>
    <mergeCell ref="DS13:EA13"/>
    <mergeCell ref="EB13:EJ13"/>
    <mergeCell ref="GD12:GO12"/>
    <mergeCell ref="GP12:HA12"/>
    <mergeCell ref="B13:AE13"/>
    <mergeCell ref="AF13:AP13"/>
    <mergeCell ref="AQ13:AX13"/>
    <mergeCell ref="AY13:BF13"/>
    <mergeCell ref="BG13:BN13"/>
    <mergeCell ref="BO13:BV13"/>
    <mergeCell ref="BW13:CD13"/>
    <mergeCell ref="CE13:CL13"/>
    <mergeCell ref="DC12:DJ12"/>
    <mergeCell ref="DK12:DR12"/>
    <mergeCell ref="DS12:EA12"/>
    <mergeCell ref="EB12:EJ12"/>
    <mergeCell ref="EK12:ES12"/>
    <mergeCell ref="ET12:FB12"/>
    <mergeCell ref="FX11:GC12"/>
    <mergeCell ref="GD11:HA11"/>
    <mergeCell ref="AQ12:AX12"/>
    <mergeCell ref="AY12:BF12"/>
    <mergeCell ref="BG12:BN12"/>
    <mergeCell ref="BO12:BV12"/>
    <mergeCell ref="BW12:CD12"/>
    <mergeCell ref="CE12:CL12"/>
    <mergeCell ref="CM12:CT12"/>
    <mergeCell ref="CU12:DB12"/>
    <mergeCell ref="EK10:FB11"/>
    <mergeCell ref="FC10:FM12"/>
    <mergeCell ref="FN10:HA10"/>
    <mergeCell ref="HB10:HX12"/>
    <mergeCell ref="AQ11:BF11"/>
    <mergeCell ref="BG11:BV11"/>
    <mergeCell ref="BW11:CL11"/>
    <mergeCell ref="CM11:DB11"/>
    <mergeCell ref="DC11:DR11"/>
    <mergeCell ref="FN11:FW12"/>
    <mergeCell ref="FU1:HX1"/>
    <mergeCell ref="A2:HX2"/>
    <mergeCell ref="FU3:HX3"/>
    <mergeCell ref="FU4:HX4"/>
    <mergeCell ref="FU5:HX5"/>
    <mergeCell ref="A10:A12"/>
    <mergeCell ref="B10:AE12"/>
    <mergeCell ref="AF10:AP12"/>
    <mergeCell ref="AQ10:DR10"/>
    <mergeCell ref="DS10:EJ11"/>
  </mergeCells>
  <printOptions/>
  <pageMargins left="0.7086614173228347" right="0.31496062992125984" top="0.7480314960629921" bottom="0.5511811023622047" header="0.31496062992125984" footer="0.31496062992125984"/>
  <pageSetup fitToHeight="5" fitToWidth="1" horizontalDpi="600" verticalDpi="600" orientation="landscape" paperSize="9" scale="7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E7FB9F"/>
    <pageSetUpPr fitToPage="1"/>
  </sheetPr>
  <dimension ref="A1:AB110"/>
  <sheetViews>
    <sheetView zoomScalePageLayoutView="0" workbookViewId="0" topLeftCell="A1">
      <selection activeCell="A7" sqref="A7:V7"/>
    </sheetView>
  </sheetViews>
  <sheetFormatPr defaultColWidth="9.00390625" defaultRowHeight="12.75"/>
  <cols>
    <col min="1" max="1" width="12.75390625" style="15" customWidth="1"/>
    <col min="2" max="2" width="83.75390625" style="16" customWidth="1"/>
    <col min="3" max="3" width="9.125" style="15" customWidth="1"/>
    <col min="4" max="4" width="10.00390625" style="15" bestFit="1" customWidth="1"/>
    <col min="5" max="16384" width="9.125" style="15" customWidth="1"/>
  </cols>
  <sheetData>
    <row r="1" spans="19:22" ht="15">
      <c r="S1" s="1152" t="s">
        <v>147</v>
      </c>
      <c r="T1" s="1152"/>
      <c r="U1" s="1152"/>
      <c r="V1" s="1152"/>
    </row>
    <row r="2" spans="19:22" ht="15">
      <c r="S2" s="1152" t="s">
        <v>4</v>
      </c>
      <c r="T2" s="1152"/>
      <c r="U2" s="1152"/>
      <c r="V2" s="1152"/>
    </row>
    <row r="3" spans="19:22" ht="15">
      <c r="S3" s="1152" t="s">
        <v>148</v>
      </c>
      <c r="T3" s="1152"/>
      <c r="U3" s="1152"/>
      <c r="V3" s="1152"/>
    </row>
    <row r="4" spans="1:22" ht="20.25">
      <c r="A4" s="1153" t="s">
        <v>149</v>
      </c>
      <c r="B4" s="1153"/>
      <c r="C4" s="1153"/>
      <c r="D4" s="1153"/>
      <c r="E4" s="1153"/>
      <c r="F4" s="1153"/>
      <c r="G4" s="1153"/>
      <c r="H4" s="1153"/>
      <c r="I4" s="1153"/>
      <c r="J4" s="1153"/>
      <c r="K4" s="1153"/>
      <c r="L4" s="1153"/>
      <c r="M4" s="1153"/>
      <c r="N4" s="1153"/>
      <c r="O4" s="1153"/>
      <c r="P4" s="1153"/>
      <c r="Q4" s="1153"/>
      <c r="R4" s="1153"/>
      <c r="S4" s="1153"/>
      <c r="T4" s="1153"/>
      <c r="U4" s="1153"/>
      <c r="V4" s="1153"/>
    </row>
    <row r="5" spans="1:22" s="18" customFormat="1" ht="15.75">
      <c r="A5" s="1154"/>
      <c r="B5" s="1154"/>
      <c r="C5" s="1154"/>
      <c r="D5" s="1154"/>
      <c r="E5" s="1154"/>
      <c r="F5" s="1154"/>
      <c r="G5" s="1154"/>
      <c r="H5" s="1154"/>
      <c r="I5" s="1154"/>
      <c r="J5" s="1154"/>
      <c r="K5" s="1154"/>
      <c r="L5" s="1154"/>
      <c r="M5" s="1154"/>
      <c r="N5" s="1154"/>
      <c r="O5" s="1154"/>
      <c r="P5" s="1154"/>
      <c r="Q5" s="1154"/>
      <c r="R5" s="1154"/>
      <c r="S5" s="17"/>
      <c r="T5" s="17"/>
      <c r="U5" s="17"/>
      <c r="V5" s="17"/>
    </row>
    <row r="6" spans="1:22" ht="18.75">
      <c r="A6" s="1150" t="s">
        <v>150</v>
      </c>
      <c r="B6" s="1150"/>
      <c r="C6" s="1150"/>
      <c r="D6" s="1150"/>
      <c r="E6" s="1150"/>
      <c r="F6" s="1150"/>
      <c r="G6" s="1150"/>
      <c r="H6" s="1150"/>
      <c r="I6" s="1150"/>
      <c r="J6" s="1150"/>
      <c r="K6" s="1150"/>
      <c r="L6" s="1150"/>
      <c r="M6" s="1150"/>
      <c r="N6" s="1150"/>
      <c r="O6" s="1150"/>
      <c r="P6" s="1150"/>
      <c r="Q6" s="1150"/>
      <c r="R6" s="1150"/>
      <c r="S6" s="1150"/>
      <c r="T6" s="1150"/>
      <c r="U6" s="1150"/>
      <c r="V6" s="1150"/>
    </row>
    <row r="7" spans="1:22" ht="18.75">
      <c r="A7" s="1150" t="s">
        <v>151</v>
      </c>
      <c r="B7" s="1150"/>
      <c r="C7" s="1150"/>
      <c r="D7" s="1150"/>
      <c r="E7" s="1150"/>
      <c r="F7" s="1150"/>
      <c r="G7" s="1150"/>
      <c r="H7" s="1150"/>
      <c r="I7" s="1150"/>
      <c r="J7" s="1150"/>
      <c r="K7" s="1150"/>
      <c r="L7" s="1150"/>
      <c r="M7" s="1150"/>
      <c r="N7" s="1150"/>
      <c r="O7" s="1150"/>
      <c r="P7" s="1150"/>
      <c r="Q7" s="1150"/>
      <c r="R7" s="1150"/>
      <c r="S7" s="1150"/>
      <c r="T7" s="1150"/>
      <c r="U7" s="1150"/>
      <c r="V7" s="1150"/>
    </row>
    <row r="8" spans="1:22" ht="18.75">
      <c r="A8" s="1151"/>
      <c r="B8" s="1151"/>
      <c r="C8" s="1151"/>
      <c r="D8" s="1151"/>
      <c r="E8" s="1151"/>
      <c r="F8" s="1151"/>
      <c r="G8" s="1151"/>
      <c r="H8" s="1151"/>
      <c r="R8" s="1150"/>
      <c r="S8" s="1150"/>
      <c r="T8" s="1150"/>
      <c r="U8" s="1150"/>
      <c r="V8" s="1150"/>
    </row>
    <row r="9" spans="1:22" ht="15">
      <c r="A9" s="1155" t="s">
        <v>152</v>
      </c>
      <c r="B9" s="1155" t="s">
        <v>14</v>
      </c>
      <c r="C9" s="1155" t="s">
        <v>153</v>
      </c>
      <c r="D9" s="1155" t="s">
        <v>154</v>
      </c>
      <c r="E9" s="1155"/>
      <c r="F9" s="1155" t="s">
        <v>155</v>
      </c>
      <c r="G9" s="1155" t="s">
        <v>156</v>
      </c>
      <c r="H9" s="1155" t="s">
        <v>157</v>
      </c>
      <c r="I9" s="1155" t="s">
        <v>158</v>
      </c>
      <c r="J9" s="1155" t="s">
        <v>159</v>
      </c>
      <c r="K9" s="1155"/>
      <c r="L9" s="1155"/>
      <c r="M9" s="1155"/>
      <c r="N9" s="1155"/>
      <c r="O9" s="1155"/>
      <c r="P9" s="1155"/>
      <c r="Q9" s="1155"/>
      <c r="R9" s="1155"/>
      <c r="S9" s="1155"/>
      <c r="T9" s="1155"/>
      <c r="U9" s="1155"/>
      <c r="V9" s="1155"/>
    </row>
    <row r="10" spans="1:22" ht="19.5">
      <c r="A10" s="1155"/>
      <c r="B10" s="1155"/>
      <c r="C10" s="1155"/>
      <c r="D10" s="1155"/>
      <c r="E10" s="1155"/>
      <c r="F10" s="1155"/>
      <c r="G10" s="1155"/>
      <c r="H10" s="1155"/>
      <c r="I10" s="1155"/>
      <c r="J10" s="1155"/>
      <c r="K10" s="1155" t="s">
        <v>160</v>
      </c>
      <c r="L10" s="1155"/>
      <c r="M10" s="1155" t="s">
        <v>161</v>
      </c>
      <c r="N10" s="1155"/>
      <c r="O10" s="1155" t="s">
        <v>162</v>
      </c>
      <c r="P10" s="1155"/>
      <c r="Q10" s="1155" t="s">
        <v>163</v>
      </c>
      <c r="R10" s="1155"/>
      <c r="S10" s="42" t="s">
        <v>160</v>
      </c>
      <c r="T10" s="42" t="s">
        <v>161</v>
      </c>
      <c r="U10" s="42" t="s">
        <v>162</v>
      </c>
      <c r="V10" s="42" t="s">
        <v>164</v>
      </c>
    </row>
    <row r="11" spans="1:28" ht="15">
      <c r="A11" s="1155"/>
      <c r="B11" s="1155"/>
      <c r="C11" s="42" t="s">
        <v>165</v>
      </c>
      <c r="D11" s="42" t="s">
        <v>166</v>
      </c>
      <c r="E11" s="42" t="s">
        <v>167</v>
      </c>
      <c r="F11" s="1155"/>
      <c r="G11" s="1155"/>
      <c r="H11" s="42" t="s">
        <v>168</v>
      </c>
      <c r="I11" s="42" t="s">
        <v>168</v>
      </c>
      <c r="J11" s="42" t="s">
        <v>168</v>
      </c>
      <c r="K11" s="42" t="s">
        <v>166</v>
      </c>
      <c r="L11" s="42" t="s">
        <v>167</v>
      </c>
      <c r="M11" s="42" t="s">
        <v>166</v>
      </c>
      <c r="N11" s="42" t="s">
        <v>167</v>
      </c>
      <c r="O11" s="42" t="s">
        <v>166</v>
      </c>
      <c r="P11" s="42" t="s">
        <v>167</v>
      </c>
      <c r="Q11" s="42" t="s">
        <v>166</v>
      </c>
      <c r="R11" s="42" t="s">
        <v>167</v>
      </c>
      <c r="S11" s="42" t="s">
        <v>168</v>
      </c>
      <c r="T11" s="42" t="s">
        <v>168</v>
      </c>
      <c r="U11" s="42" t="s">
        <v>168</v>
      </c>
      <c r="V11" s="42" t="s">
        <v>168</v>
      </c>
      <c r="W11" s="19"/>
      <c r="X11" s="19"/>
      <c r="Y11" s="19"/>
      <c r="Z11" s="19"/>
      <c r="AA11" s="19"/>
      <c r="AB11" s="19"/>
    </row>
    <row r="12" spans="1:28" s="22" customFormat="1" ht="15" customHeight="1">
      <c r="A12" s="59"/>
      <c r="B12" s="60" t="s">
        <v>73</v>
      </c>
      <c r="C12" s="59"/>
      <c r="D12" s="61">
        <f>D13+D84</f>
        <v>10.68</v>
      </c>
      <c r="E12" s="61">
        <f>SUM(E13,E84)</f>
        <v>12.18</v>
      </c>
      <c r="F12" s="59"/>
      <c r="G12" s="59"/>
      <c r="H12" s="61">
        <f aca="true" t="shared" si="0" ref="H12:P12">SUM(H13,H84)</f>
        <v>158.214</v>
      </c>
      <c r="I12" s="61">
        <f t="shared" si="0"/>
        <v>158.214</v>
      </c>
      <c r="J12" s="61">
        <f t="shared" si="0"/>
        <v>0</v>
      </c>
      <c r="K12" s="61">
        <f t="shared" si="0"/>
        <v>6.159999999999999</v>
      </c>
      <c r="L12" s="61">
        <f t="shared" si="0"/>
        <v>0.7</v>
      </c>
      <c r="M12" s="61">
        <f t="shared" si="0"/>
        <v>4.88</v>
      </c>
      <c r="N12" s="61">
        <f t="shared" si="0"/>
        <v>0.94</v>
      </c>
      <c r="O12" s="61">
        <f t="shared" si="0"/>
        <v>0</v>
      </c>
      <c r="P12" s="61">
        <f t="shared" si="0"/>
        <v>10.54</v>
      </c>
      <c r="Q12" s="61">
        <f>SUM(O12,M12,K12,)</f>
        <v>11.04</v>
      </c>
      <c r="R12" s="61">
        <f>SUM(P12,N12,L12,)</f>
        <v>12.179999999999998</v>
      </c>
      <c r="S12" s="61">
        <f>SUM(S13,S84)</f>
        <v>59.009631999999996</v>
      </c>
      <c r="T12" s="61">
        <f>SUM(T13,T84)</f>
        <v>57.08699999999999</v>
      </c>
      <c r="U12" s="61">
        <f>SUM(U13,U84)</f>
        <v>79.565</v>
      </c>
      <c r="V12" s="61">
        <f>SUM(S12:U12)</f>
        <v>195.661632</v>
      </c>
      <c r="W12" s="20"/>
      <c r="X12" s="21"/>
      <c r="Y12" s="21"/>
      <c r="Z12" s="21"/>
      <c r="AA12" s="20"/>
      <c r="AB12" s="21"/>
    </row>
    <row r="13" spans="1:28" s="22" customFormat="1" ht="15" customHeight="1">
      <c r="A13" s="55">
        <v>1</v>
      </c>
      <c r="B13" s="56" t="s">
        <v>169</v>
      </c>
      <c r="C13" s="57"/>
      <c r="D13" s="58">
        <f>D14+D51+D53</f>
        <v>10.43</v>
      </c>
      <c r="E13" s="58">
        <f>E14+E51+E53</f>
        <v>9.6</v>
      </c>
      <c r="F13" s="57"/>
      <c r="G13" s="57"/>
      <c r="H13" s="58">
        <f aca="true" t="shared" si="1" ref="H13:V13">H14+H51+H53</f>
        <v>132.60399999999998</v>
      </c>
      <c r="I13" s="58">
        <f t="shared" si="1"/>
        <v>132.60399999999998</v>
      </c>
      <c r="J13" s="58">
        <f t="shared" si="1"/>
        <v>0</v>
      </c>
      <c r="K13" s="58">
        <f t="shared" si="1"/>
        <v>6.159999999999999</v>
      </c>
      <c r="L13" s="58">
        <f t="shared" si="1"/>
        <v>0</v>
      </c>
      <c r="M13" s="58">
        <f t="shared" si="1"/>
        <v>4.63</v>
      </c>
      <c r="N13" s="58">
        <f t="shared" si="1"/>
        <v>0</v>
      </c>
      <c r="O13" s="58">
        <f t="shared" si="1"/>
        <v>0</v>
      </c>
      <c r="P13" s="58">
        <f t="shared" si="1"/>
        <v>9.6</v>
      </c>
      <c r="Q13" s="58">
        <f t="shared" si="1"/>
        <v>10.79</v>
      </c>
      <c r="R13" s="58">
        <f t="shared" si="1"/>
        <v>9.6</v>
      </c>
      <c r="S13" s="58">
        <f t="shared" si="1"/>
        <v>53.209632</v>
      </c>
      <c r="T13" s="58">
        <f t="shared" si="1"/>
        <v>37.096999999999994</v>
      </c>
      <c r="U13" s="58">
        <f t="shared" si="1"/>
        <v>73.795</v>
      </c>
      <c r="V13" s="58">
        <f t="shared" si="1"/>
        <v>164.101632</v>
      </c>
      <c r="W13" s="20"/>
      <c r="X13" s="21"/>
      <c r="Y13" s="20"/>
      <c r="Z13" s="20"/>
      <c r="AA13" s="20"/>
      <c r="AB13" s="20"/>
    </row>
    <row r="14" spans="1:28" s="22" customFormat="1" ht="15" customHeight="1">
      <c r="A14" s="43" t="s">
        <v>8</v>
      </c>
      <c r="B14" s="41" t="s">
        <v>170</v>
      </c>
      <c r="C14" s="44"/>
      <c r="D14" s="45">
        <f>D15</f>
        <v>10.43</v>
      </c>
      <c r="E14" s="45">
        <f>E15</f>
        <v>9.6</v>
      </c>
      <c r="F14" s="44"/>
      <c r="G14" s="44"/>
      <c r="H14" s="45">
        <f aca="true" t="shared" si="2" ref="H14:V14">H15</f>
        <v>111.81699999999998</v>
      </c>
      <c r="I14" s="45">
        <f t="shared" si="2"/>
        <v>111.81699999999998</v>
      </c>
      <c r="J14" s="45">
        <f t="shared" si="2"/>
        <v>0</v>
      </c>
      <c r="K14" s="45">
        <f t="shared" si="2"/>
        <v>6.159999999999999</v>
      </c>
      <c r="L14" s="45">
        <f t="shared" si="2"/>
        <v>0</v>
      </c>
      <c r="M14" s="45">
        <f t="shared" si="2"/>
        <v>4.63</v>
      </c>
      <c r="N14" s="45">
        <f t="shared" si="2"/>
        <v>0</v>
      </c>
      <c r="O14" s="45">
        <f t="shared" si="2"/>
        <v>0</v>
      </c>
      <c r="P14" s="45">
        <f t="shared" si="2"/>
        <v>9.6</v>
      </c>
      <c r="Q14" s="45">
        <f t="shared" si="2"/>
        <v>10.79</v>
      </c>
      <c r="R14" s="45">
        <f t="shared" si="2"/>
        <v>9.6</v>
      </c>
      <c r="S14" s="45">
        <f t="shared" si="2"/>
        <v>37.85</v>
      </c>
      <c r="T14" s="45">
        <f t="shared" si="2"/>
        <v>29.049999999999997</v>
      </c>
      <c r="U14" s="45">
        <f t="shared" si="2"/>
        <v>72.43</v>
      </c>
      <c r="V14" s="45">
        <f t="shared" si="2"/>
        <v>139.32999999999998</v>
      </c>
      <c r="W14" s="20"/>
      <c r="X14" s="20"/>
      <c r="Y14" s="20"/>
      <c r="Z14" s="20"/>
      <c r="AA14" s="20"/>
      <c r="AB14" s="20"/>
    </row>
    <row r="15" spans="1:28" s="22" customFormat="1" ht="15" customHeight="1">
      <c r="A15" s="43" t="s">
        <v>171</v>
      </c>
      <c r="B15" s="51" t="s">
        <v>172</v>
      </c>
      <c r="C15" s="44"/>
      <c r="D15" s="45">
        <f>D16+D21</f>
        <v>10.43</v>
      </c>
      <c r="E15" s="45">
        <f>E16+E21</f>
        <v>9.6</v>
      </c>
      <c r="F15" s="44"/>
      <c r="G15" s="44"/>
      <c r="H15" s="45">
        <f aca="true" t="shared" si="3" ref="H15:V15">H16+H21</f>
        <v>111.81699999999998</v>
      </c>
      <c r="I15" s="45">
        <f t="shared" si="3"/>
        <v>111.81699999999998</v>
      </c>
      <c r="J15" s="45">
        <f t="shared" si="3"/>
        <v>0</v>
      </c>
      <c r="K15" s="45">
        <f t="shared" si="3"/>
        <v>6.159999999999999</v>
      </c>
      <c r="L15" s="45">
        <f t="shared" si="3"/>
        <v>0</v>
      </c>
      <c r="M15" s="45">
        <f t="shared" si="3"/>
        <v>4.63</v>
      </c>
      <c r="N15" s="45">
        <f t="shared" si="3"/>
        <v>0</v>
      </c>
      <c r="O15" s="45">
        <f t="shared" si="3"/>
        <v>0</v>
      </c>
      <c r="P15" s="45">
        <f t="shared" si="3"/>
        <v>9.6</v>
      </c>
      <c r="Q15" s="45">
        <f t="shared" si="3"/>
        <v>10.79</v>
      </c>
      <c r="R15" s="45">
        <f t="shared" si="3"/>
        <v>9.6</v>
      </c>
      <c r="S15" s="45">
        <f t="shared" si="3"/>
        <v>37.85</v>
      </c>
      <c r="T15" s="45">
        <f t="shared" si="3"/>
        <v>29.049999999999997</v>
      </c>
      <c r="U15" s="45">
        <f t="shared" si="3"/>
        <v>72.43</v>
      </c>
      <c r="V15" s="45">
        <f t="shared" si="3"/>
        <v>139.32999999999998</v>
      </c>
      <c r="W15" s="20"/>
      <c r="X15" s="21"/>
      <c r="Y15" s="20"/>
      <c r="Z15" s="20"/>
      <c r="AA15" s="20"/>
      <c r="AB15" s="20"/>
    </row>
    <row r="16" spans="1:28" s="22" customFormat="1" ht="15" customHeight="1">
      <c r="A16" s="43" t="s">
        <v>173</v>
      </c>
      <c r="B16" s="51" t="s">
        <v>141</v>
      </c>
      <c r="C16" s="44"/>
      <c r="D16" s="45">
        <f>D17</f>
        <v>0</v>
      </c>
      <c r="E16" s="45">
        <f>E17</f>
        <v>9.6</v>
      </c>
      <c r="F16" s="44"/>
      <c r="G16" s="44"/>
      <c r="H16" s="45">
        <f aca="true" t="shared" si="4" ref="H16:V17">H17</f>
        <v>34.32</v>
      </c>
      <c r="I16" s="45">
        <f t="shared" si="4"/>
        <v>34.32</v>
      </c>
      <c r="J16" s="45">
        <f t="shared" si="4"/>
        <v>0</v>
      </c>
      <c r="K16" s="45">
        <f t="shared" si="4"/>
        <v>0</v>
      </c>
      <c r="L16" s="45">
        <f t="shared" si="4"/>
        <v>0</v>
      </c>
      <c r="M16" s="45">
        <f t="shared" si="4"/>
        <v>0</v>
      </c>
      <c r="N16" s="45">
        <f t="shared" si="4"/>
        <v>0</v>
      </c>
      <c r="O16" s="45">
        <f t="shared" si="4"/>
        <v>0</v>
      </c>
      <c r="P16" s="45">
        <f t="shared" si="4"/>
        <v>9.6</v>
      </c>
      <c r="Q16" s="45">
        <f t="shared" si="4"/>
        <v>0</v>
      </c>
      <c r="R16" s="45">
        <f t="shared" si="4"/>
        <v>9.6</v>
      </c>
      <c r="S16" s="45">
        <f t="shared" si="4"/>
        <v>0</v>
      </c>
      <c r="T16" s="45">
        <f t="shared" si="4"/>
        <v>0</v>
      </c>
      <c r="U16" s="45">
        <f t="shared" si="4"/>
        <v>44.6</v>
      </c>
      <c r="V16" s="45">
        <f t="shared" si="4"/>
        <v>44.6</v>
      </c>
      <c r="W16" s="20"/>
      <c r="X16" s="20"/>
      <c r="Y16" s="20"/>
      <c r="Z16" s="20"/>
      <c r="AA16" s="20"/>
      <c r="AB16" s="20"/>
    </row>
    <row r="17" spans="1:28" s="22" customFormat="1" ht="15" customHeight="1">
      <c r="A17" s="43" t="s">
        <v>174</v>
      </c>
      <c r="B17" s="68" t="s">
        <v>175</v>
      </c>
      <c r="C17" s="66"/>
      <c r="D17" s="67">
        <f>D18</f>
        <v>0</v>
      </c>
      <c r="E17" s="67">
        <f>E18</f>
        <v>9.6</v>
      </c>
      <c r="F17" s="66"/>
      <c r="G17" s="66"/>
      <c r="H17" s="67">
        <f t="shared" si="4"/>
        <v>34.32</v>
      </c>
      <c r="I17" s="67">
        <f t="shared" si="4"/>
        <v>34.32</v>
      </c>
      <c r="J17" s="67">
        <f t="shared" si="4"/>
        <v>0</v>
      </c>
      <c r="K17" s="67">
        <f t="shared" si="4"/>
        <v>0</v>
      </c>
      <c r="L17" s="67">
        <f t="shared" si="4"/>
        <v>0</v>
      </c>
      <c r="M17" s="67">
        <f t="shared" si="4"/>
        <v>0</v>
      </c>
      <c r="N17" s="67">
        <f t="shared" si="4"/>
        <v>0</v>
      </c>
      <c r="O17" s="67">
        <f t="shared" si="4"/>
        <v>0</v>
      </c>
      <c r="P17" s="67">
        <f t="shared" si="4"/>
        <v>9.6</v>
      </c>
      <c r="Q17" s="67">
        <f t="shared" si="4"/>
        <v>0</v>
      </c>
      <c r="R17" s="67">
        <f t="shared" si="4"/>
        <v>9.6</v>
      </c>
      <c r="S17" s="67">
        <f t="shared" si="4"/>
        <v>0</v>
      </c>
      <c r="T17" s="67">
        <f t="shared" si="4"/>
        <v>0</v>
      </c>
      <c r="U17" s="67">
        <f t="shared" si="4"/>
        <v>44.6</v>
      </c>
      <c r="V17" s="67">
        <f t="shared" si="4"/>
        <v>44.6</v>
      </c>
      <c r="W17" s="20"/>
      <c r="X17" s="20"/>
      <c r="Y17" s="20"/>
      <c r="Z17" s="20"/>
      <c r="AA17" s="20"/>
      <c r="AB17" s="20"/>
    </row>
    <row r="18" spans="1:28" s="22" customFormat="1" ht="15" customHeight="1">
      <c r="A18" s="43" t="s">
        <v>176</v>
      </c>
      <c r="B18" s="69" t="s">
        <v>138</v>
      </c>
      <c r="C18" s="66"/>
      <c r="D18" s="67">
        <f>SUM(D19:D20)</f>
        <v>0</v>
      </c>
      <c r="E18" s="67">
        <f>SUM(E19:E20)</f>
        <v>9.6</v>
      </c>
      <c r="F18" s="66"/>
      <c r="G18" s="66"/>
      <c r="H18" s="67">
        <f>SUM(H19:H20)</f>
        <v>34.32</v>
      </c>
      <c r="I18" s="67">
        <f>SUM(I19:I20)</f>
        <v>34.32</v>
      </c>
      <c r="J18" s="67">
        <f aca="true" t="shared" si="5" ref="J18:V18">SUM(J19:J20)</f>
        <v>0</v>
      </c>
      <c r="K18" s="67">
        <f t="shared" si="5"/>
        <v>0</v>
      </c>
      <c r="L18" s="67">
        <f t="shared" si="5"/>
        <v>0</v>
      </c>
      <c r="M18" s="67">
        <f t="shared" si="5"/>
        <v>0</v>
      </c>
      <c r="N18" s="67">
        <f t="shared" si="5"/>
        <v>0</v>
      </c>
      <c r="O18" s="67">
        <f t="shared" si="5"/>
        <v>0</v>
      </c>
      <c r="P18" s="67">
        <f t="shared" si="5"/>
        <v>9.6</v>
      </c>
      <c r="Q18" s="67">
        <f aca="true" t="shared" si="6" ref="Q18:R26">SUM(O18,M18,K18,)</f>
        <v>0</v>
      </c>
      <c r="R18" s="67">
        <f t="shared" si="6"/>
        <v>9.6</v>
      </c>
      <c r="S18" s="67">
        <f t="shared" si="5"/>
        <v>0</v>
      </c>
      <c r="T18" s="67">
        <f t="shared" si="5"/>
        <v>0</v>
      </c>
      <c r="U18" s="67">
        <f t="shared" si="5"/>
        <v>44.6</v>
      </c>
      <c r="V18" s="67">
        <f t="shared" si="5"/>
        <v>44.6</v>
      </c>
      <c r="W18" s="20"/>
      <c r="X18" s="20"/>
      <c r="Y18" s="20"/>
      <c r="Z18" s="20"/>
      <c r="AA18" s="20"/>
      <c r="AB18" s="20"/>
    </row>
    <row r="19" spans="1:28" s="22" customFormat="1" ht="15" customHeight="1">
      <c r="A19" s="43" t="s">
        <v>177</v>
      </c>
      <c r="B19" s="32" t="s">
        <v>178</v>
      </c>
      <c r="C19" s="30" t="s">
        <v>179</v>
      </c>
      <c r="D19" s="45"/>
      <c r="E19" s="31">
        <v>4.8</v>
      </c>
      <c r="F19" s="44">
        <v>2017</v>
      </c>
      <c r="G19" s="44">
        <v>2017</v>
      </c>
      <c r="H19" s="45">
        <v>17.16</v>
      </c>
      <c r="I19" s="45">
        <f>H19</f>
        <v>17.16</v>
      </c>
      <c r="J19" s="45"/>
      <c r="K19" s="45"/>
      <c r="L19" s="45"/>
      <c r="M19" s="45"/>
      <c r="N19" s="45"/>
      <c r="O19" s="45"/>
      <c r="P19" s="45">
        <f>E19</f>
        <v>4.8</v>
      </c>
      <c r="Q19" s="45">
        <f t="shared" si="6"/>
        <v>0</v>
      </c>
      <c r="R19" s="45">
        <f t="shared" si="6"/>
        <v>4.8</v>
      </c>
      <c r="S19" s="45"/>
      <c r="T19" s="45"/>
      <c r="U19" s="45">
        <v>22.3</v>
      </c>
      <c r="V19" s="45">
        <f>SUM(S19:U19)</f>
        <v>22.3</v>
      </c>
      <c r="W19" s="20"/>
      <c r="X19" s="20"/>
      <c r="Y19" s="20"/>
      <c r="Z19" s="20"/>
      <c r="AA19" s="20"/>
      <c r="AB19" s="20"/>
    </row>
    <row r="20" spans="1:28" s="22" customFormat="1" ht="15" customHeight="1">
      <c r="A20" s="43" t="s">
        <v>180</v>
      </c>
      <c r="B20" s="32" t="s">
        <v>181</v>
      </c>
      <c r="C20" s="30" t="s">
        <v>179</v>
      </c>
      <c r="D20" s="45"/>
      <c r="E20" s="31">
        <v>4.8</v>
      </c>
      <c r="F20" s="44">
        <v>2017</v>
      </c>
      <c r="G20" s="44">
        <v>2017</v>
      </c>
      <c r="H20" s="45">
        <v>17.16</v>
      </c>
      <c r="I20" s="45">
        <f>H20</f>
        <v>17.16</v>
      </c>
      <c r="J20" s="45"/>
      <c r="K20" s="45"/>
      <c r="L20" s="45"/>
      <c r="M20" s="45"/>
      <c r="N20" s="45"/>
      <c r="O20" s="45"/>
      <c r="P20" s="45">
        <f>E20</f>
        <v>4.8</v>
      </c>
      <c r="Q20" s="45">
        <f t="shared" si="6"/>
        <v>0</v>
      </c>
      <c r="R20" s="45">
        <f t="shared" si="6"/>
        <v>4.8</v>
      </c>
      <c r="S20" s="45"/>
      <c r="T20" s="45"/>
      <c r="U20" s="45">
        <v>22.3</v>
      </c>
      <c r="V20" s="45">
        <f>SUM(S20:U20)</f>
        <v>22.3</v>
      </c>
      <c r="W20" s="20"/>
      <c r="X20" s="20"/>
      <c r="Y20" s="20"/>
      <c r="Z20" s="20"/>
      <c r="AA20" s="20"/>
      <c r="AB20" s="20"/>
    </row>
    <row r="21" spans="1:28" s="22" customFormat="1" ht="15" customHeight="1">
      <c r="A21" s="64" t="s">
        <v>182</v>
      </c>
      <c r="B21" s="70" t="s">
        <v>183</v>
      </c>
      <c r="C21" s="66"/>
      <c r="D21" s="67">
        <f>D22+D27</f>
        <v>10.43</v>
      </c>
      <c r="E21" s="67">
        <f>E22+E27</f>
        <v>0</v>
      </c>
      <c r="F21" s="66"/>
      <c r="G21" s="66"/>
      <c r="H21" s="67">
        <f>H22+H27</f>
        <v>77.49699999999999</v>
      </c>
      <c r="I21" s="67">
        <f aca="true" t="shared" si="7" ref="I21:V21">I22+I27</f>
        <v>77.49699999999999</v>
      </c>
      <c r="J21" s="67">
        <f t="shared" si="7"/>
        <v>0</v>
      </c>
      <c r="K21" s="67">
        <f t="shared" si="7"/>
        <v>6.159999999999999</v>
      </c>
      <c r="L21" s="67">
        <f t="shared" si="7"/>
        <v>0</v>
      </c>
      <c r="M21" s="67">
        <f t="shared" si="7"/>
        <v>4.63</v>
      </c>
      <c r="N21" s="67">
        <f t="shared" si="7"/>
        <v>0</v>
      </c>
      <c r="O21" s="67">
        <f t="shared" si="7"/>
        <v>0</v>
      </c>
      <c r="P21" s="67">
        <f t="shared" si="7"/>
        <v>0</v>
      </c>
      <c r="Q21" s="67">
        <f t="shared" si="7"/>
        <v>10.79</v>
      </c>
      <c r="R21" s="67">
        <f t="shared" si="7"/>
        <v>0</v>
      </c>
      <c r="S21" s="67">
        <f t="shared" si="7"/>
        <v>37.85</v>
      </c>
      <c r="T21" s="67">
        <f t="shared" si="7"/>
        <v>29.049999999999997</v>
      </c>
      <c r="U21" s="67">
        <f t="shared" si="7"/>
        <v>27.83</v>
      </c>
      <c r="V21" s="67">
        <f t="shared" si="7"/>
        <v>94.72999999999999</v>
      </c>
      <c r="W21" s="20"/>
      <c r="X21" s="20"/>
      <c r="Y21" s="20"/>
      <c r="Z21" s="20"/>
      <c r="AA21" s="20"/>
      <c r="AB21" s="20"/>
    </row>
    <row r="22" spans="1:28" s="22" customFormat="1" ht="15" customHeight="1">
      <c r="A22" s="64" t="s">
        <v>184</v>
      </c>
      <c r="B22" s="69" t="s">
        <v>319</v>
      </c>
      <c r="C22" s="66"/>
      <c r="D22" s="67">
        <f>SUM(D23:D26)</f>
        <v>1.4700000000000002</v>
      </c>
      <c r="E22" s="67">
        <f>SUM(E23:E26)</f>
        <v>0</v>
      </c>
      <c r="F22" s="66"/>
      <c r="G22" s="66"/>
      <c r="H22" s="67">
        <f aca="true" t="shared" si="8" ref="H22:P22">SUM(H23:H26)</f>
        <v>13.64</v>
      </c>
      <c r="I22" s="67">
        <f t="shared" si="8"/>
        <v>13.64</v>
      </c>
      <c r="J22" s="67">
        <f t="shared" si="8"/>
        <v>0</v>
      </c>
      <c r="K22" s="67">
        <f t="shared" si="8"/>
        <v>0.8</v>
      </c>
      <c r="L22" s="67">
        <f t="shared" si="8"/>
        <v>0</v>
      </c>
      <c r="M22" s="67">
        <f t="shared" si="8"/>
        <v>1.03</v>
      </c>
      <c r="N22" s="67">
        <f t="shared" si="8"/>
        <v>0</v>
      </c>
      <c r="O22" s="67">
        <f t="shared" si="8"/>
        <v>0</v>
      </c>
      <c r="P22" s="67">
        <f t="shared" si="8"/>
        <v>0</v>
      </c>
      <c r="Q22" s="67">
        <f t="shared" si="6"/>
        <v>1.83</v>
      </c>
      <c r="R22" s="67">
        <f t="shared" si="6"/>
        <v>0</v>
      </c>
      <c r="S22" s="67">
        <f>SUM(S23:S26)</f>
        <v>14.34</v>
      </c>
      <c r="T22" s="67">
        <f>SUM(T23:T26)</f>
        <v>1.6</v>
      </c>
      <c r="U22" s="67">
        <f>SUM(U23:U26)</f>
        <v>0</v>
      </c>
      <c r="V22" s="67">
        <f>SUM(V23:V26)</f>
        <v>15.940000000000001</v>
      </c>
      <c r="W22" s="20"/>
      <c r="X22" s="20"/>
      <c r="Y22" s="20"/>
      <c r="Z22" s="20"/>
      <c r="AA22" s="20"/>
      <c r="AB22" s="20"/>
    </row>
    <row r="23" spans="1:28" s="22" customFormat="1" ht="15" customHeight="1">
      <c r="A23" s="46" t="s">
        <v>130</v>
      </c>
      <c r="B23" s="29" t="s">
        <v>185</v>
      </c>
      <c r="C23" s="30" t="s">
        <v>186</v>
      </c>
      <c r="D23" s="31">
        <v>0.63</v>
      </c>
      <c r="E23" s="45"/>
      <c r="F23" s="44">
        <v>2016</v>
      </c>
      <c r="G23" s="44">
        <v>2016</v>
      </c>
      <c r="H23" s="47">
        <v>0.65</v>
      </c>
      <c r="I23" s="47">
        <f>H23</f>
        <v>0.65</v>
      </c>
      <c r="J23" s="45"/>
      <c r="K23" s="45"/>
      <c r="L23" s="45"/>
      <c r="M23" s="45">
        <v>0.63</v>
      </c>
      <c r="N23" s="45"/>
      <c r="O23" s="45"/>
      <c r="P23" s="45"/>
      <c r="Q23" s="45">
        <f>SUM(O23,M23,K23,)</f>
        <v>0.63</v>
      </c>
      <c r="R23" s="45">
        <f t="shared" si="6"/>
        <v>0</v>
      </c>
      <c r="S23" s="45"/>
      <c r="T23" s="45">
        <v>0.8</v>
      </c>
      <c r="U23" s="45"/>
      <c r="V23" s="45">
        <f aca="true" t="shared" si="9" ref="V23:V52">SUM(S23:U23)</f>
        <v>0.8</v>
      </c>
      <c r="W23" s="20"/>
      <c r="X23" s="20"/>
      <c r="Y23" s="20"/>
      <c r="Z23" s="20"/>
      <c r="AA23" s="20"/>
      <c r="AB23" s="20"/>
    </row>
    <row r="24" spans="1:28" s="22" customFormat="1" ht="21.75" customHeight="1">
      <c r="A24" s="46" t="s">
        <v>187</v>
      </c>
      <c r="B24" s="29" t="s">
        <v>188</v>
      </c>
      <c r="C24" s="30" t="s">
        <v>186</v>
      </c>
      <c r="D24" s="31">
        <v>0.4</v>
      </c>
      <c r="E24" s="45"/>
      <c r="F24" s="44">
        <v>2015</v>
      </c>
      <c r="G24" s="44">
        <v>2015</v>
      </c>
      <c r="H24" s="47">
        <v>6.17</v>
      </c>
      <c r="I24" s="47">
        <f>H24</f>
        <v>6.17</v>
      </c>
      <c r="J24" s="45"/>
      <c r="K24" s="45">
        <v>0.4</v>
      </c>
      <c r="L24" s="45"/>
      <c r="M24" s="45"/>
      <c r="N24" s="45"/>
      <c r="O24" s="45"/>
      <c r="P24" s="45"/>
      <c r="Q24" s="45">
        <f aca="true" t="shared" si="10" ref="Q24:R50">SUM(O24,M24,K24,)</f>
        <v>0.4</v>
      </c>
      <c r="R24" s="45">
        <f t="shared" si="6"/>
        <v>0</v>
      </c>
      <c r="S24" s="45">
        <v>7.17</v>
      </c>
      <c r="T24" s="45"/>
      <c r="U24" s="45"/>
      <c r="V24" s="45">
        <f t="shared" si="9"/>
        <v>7.17</v>
      </c>
      <c r="W24" s="20"/>
      <c r="X24" s="20"/>
      <c r="Y24" s="20"/>
      <c r="Z24" s="20"/>
      <c r="AA24" s="20"/>
      <c r="AB24" s="20"/>
    </row>
    <row r="25" spans="1:28" s="22" customFormat="1" ht="24" customHeight="1">
      <c r="A25" s="48" t="s">
        <v>189</v>
      </c>
      <c r="B25" s="32" t="s">
        <v>190</v>
      </c>
      <c r="C25" s="30" t="s">
        <v>186</v>
      </c>
      <c r="D25" s="33">
        <v>0.04</v>
      </c>
      <c r="E25" s="45"/>
      <c r="F25" s="44">
        <v>2015</v>
      </c>
      <c r="G25" s="44">
        <v>2015</v>
      </c>
      <c r="H25" s="47">
        <v>6.17</v>
      </c>
      <c r="I25" s="47">
        <f>H25</f>
        <v>6.17</v>
      </c>
      <c r="J25" s="45"/>
      <c r="K25" s="45">
        <v>0.4</v>
      </c>
      <c r="L25" s="45"/>
      <c r="M25" s="45"/>
      <c r="N25" s="45"/>
      <c r="O25" s="45"/>
      <c r="P25" s="45"/>
      <c r="Q25" s="45">
        <f t="shared" si="10"/>
        <v>0.4</v>
      </c>
      <c r="R25" s="45">
        <f t="shared" si="6"/>
        <v>0</v>
      </c>
      <c r="S25" s="45">
        <v>7.17</v>
      </c>
      <c r="T25" s="45"/>
      <c r="U25" s="45"/>
      <c r="V25" s="45">
        <f t="shared" si="9"/>
        <v>7.17</v>
      </c>
      <c r="W25" s="20"/>
      <c r="X25" s="20"/>
      <c r="Y25" s="20"/>
      <c r="Z25" s="20"/>
      <c r="AA25" s="20"/>
      <c r="AB25" s="20"/>
    </row>
    <row r="26" spans="1:28" s="22" customFormat="1" ht="15" customHeight="1">
      <c r="A26" s="48" t="s">
        <v>131</v>
      </c>
      <c r="B26" s="29" t="s">
        <v>191</v>
      </c>
      <c r="C26" s="30" t="s">
        <v>186</v>
      </c>
      <c r="D26" s="31">
        <v>0.4</v>
      </c>
      <c r="E26" s="45"/>
      <c r="F26" s="44">
        <v>2016</v>
      </c>
      <c r="G26" s="44">
        <v>2016</v>
      </c>
      <c r="H26" s="47">
        <v>0.65</v>
      </c>
      <c r="I26" s="47">
        <f>H26</f>
        <v>0.65</v>
      </c>
      <c r="J26" s="45"/>
      <c r="K26" s="45"/>
      <c r="L26" s="45"/>
      <c r="M26" s="45">
        <v>0.4</v>
      </c>
      <c r="N26" s="45"/>
      <c r="O26" s="45"/>
      <c r="P26" s="45"/>
      <c r="Q26" s="45">
        <f t="shared" si="10"/>
        <v>0.4</v>
      </c>
      <c r="R26" s="45">
        <f t="shared" si="6"/>
        <v>0</v>
      </c>
      <c r="S26" s="45"/>
      <c r="T26" s="45">
        <v>0.8</v>
      </c>
      <c r="U26" s="45"/>
      <c r="V26" s="45">
        <f t="shared" si="9"/>
        <v>0.8</v>
      </c>
      <c r="W26" s="20"/>
      <c r="X26" s="20"/>
      <c r="Y26" s="20"/>
      <c r="Z26" s="20"/>
      <c r="AA26" s="20"/>
      <c r="AB26" s="20"/>
    </row>
    <row r="27" spans="1:28" s="22" customFormat="1" ht="15" customHeight="1">
      <c r="A27" s="64" t="s">
        <v>192</v>
      </c>
      <c r="B27" s="69" t="s">
        <v>129</v>
      </c>
      <c r="C27" s="66"/>
      <c r="D27" s="67">
        <f>SUM(D28:D50)</f>
        <v>8.959999999999999</v>
      </c>
      <c r="E27" s="67">
        <f>SUM(E28:E50)</f>
        <v>0</v>
      </c>
      <c r="F27" s="66"/>
      <c r="G27" s="66"/>
      <c r="H27" s="67">
        <f aca="true" t="shared" si="11" ref="H27:P27">SUM(H28:H50)</f>
        <v>63.85699999999999</v>
      </c>
      <c r="I27" s="67">
        <f t="shared" si="11"/>
        <v>63.85699999999999</v>
      </c>
      <c r="J27" s="67">
        <f t="shared" si="11"/>
        <v>0</v>
      </c>
      <c r="K27" s="67">
        <f t="shared" si="11"/>
        <v>5.359999999999999</v>
      </c>
      <c r="L27" s="67">
        <f t="shared" si="11"/>
        <v>0</v>
      </c>
      <c r="M27" s="67">
        <f t="shared" si="11"/>
        <v>3.6</v>
      </c>
      <c r="N27" s="67">
        <f t="shared" si="11"/>
        <v>0</v>
      </c>
      <c r="O27" s="67">
        <f t="shared" si="11"/>
        <v>0</v>
      </c>
      <c r="P27" s="67">
        <f t="shared" si="11"/>
        <v>0</v>
      </c>
      <c r="Q27" s="67">
        <f t="shared" si="10"/>
        <v>8.959999999999999</v>
      </c>
      <c r="R27" s="67">
        <f t="shared" si="10"/>
        <v>0</v>
      </c>
      <c r="S27" s="67">
        <f>SUM(S28:S50)</f>
        <v>23.51</v>
      </c>
      <c r="T27" s="67">
        <f>SUM(T28:T50)</f>
        <v>27.449999999999996</v>
      </c>
      <c r="U27" s="67">
        <f>SUM(U28:U50)</f>
        <v>27.83</v>
      </c>
      <c r="V27" s="67">
        <f t="shared" si="9"/>
        <v>78.78999999999999</v>
      </c>
      <c r="W27" s="20"/>
      <c r="X27" s="20"/>
      <c r="Y27" s="20"/>
      <c r="Z27" s="20"/>
      <c r="AA27" s="20"/>
      <c r="AB27" s="20"/>
    </row>
    <row r="28" spans="1:28" s="22" customFormat="1" ht="15" customHeight="1">
      <c r="A28" s="43" t="s">
        <v>193</v>
      </c>
      <c r="B28" s="30" t="s">
        <v>194</v>
      </c>
      <c r="C28" s="30" t="s">
        <v>186</v>
      </c>
      <c r="D28" s="31"/>
      <c r="E28" s="31"/>
      <c r="F28" s="34">
        <v>2015</v>
      </c>
      <c r="G28" s="34">
        <v>2015</v>
      </c>
      <c r="H28" s="31">
        <v>8.78</v>
      </c>
      <c r="I28" s="31">
        <f>H28</f>
        <v>8.78</v>
      </c>
      <c r="J28" s="31"/>
      <c r="K28" s="31"/>
      <c r="L28" s="31"/>
      <c r="M28" s="31"/>
      <c r="N28" s="31"/>
      <c r="O28" s="31"/>
      <c r="P28" s="31"/>
      <c r="Q28" s="45">
        <f t="shared" si="10"/>
        <v>0</v>
      </c>
      <c r="R28" s="45">
        <f t="shared" si="10"/>
        <v>0</v>
      </c>
      <c r="S28" s="45">
        <v>10.2</v>
      </c>
      <c r="T28" s="45"/>
      <c r="U28" s="45"/>
      <c r="V28" s="45">
        <f t="shared" si="9"/>
        <v>10.2</v>
      </c>
      <c r="W28" s="23"/>
      <c r="X28" s="24"/>
      <c r="Y28" s="24"/>
      <c r="Z28" s="24"/>
      <c r="AA28" s="20"/>
      <c r="AB28" s="20"/>
    </row>
    <row r="29" spans="1:28" s="22" customFormat="1" ht="15" customHeight="1">
      <c r="A29" s="43" t="s">
        <v>195</v>
      </c>
      <c r="B29" s="29" t="s">
        <v>196</v>
      </c>
      <c r="C29" s="30" t="s">
        <v>186</v>
      </c>
      <c r="D29" s="31"/>
      <c r="E29" s="31"/>
      <c r="F29" s="34">
        <v>2016</v>
      </c>
      <c r="G29" s="34">
        <v>2016</v>
      </c>
      <c r="H29" s="31">
        <v>8.59</v>
      </c>
      <c r="I29" s="31">
        <f aca="true" t="shared" si="12" ref="I29:I50">H29</f>
        <v>8.59</v>
      </c>
      <c r="J29" s="31"/>
      <c r="K29" s="31"/>
      <c r="L29" s="31"/>
      <c r="M29" s="31"/>
      <c r="N29" s="31"/>
      <c r="O29" s="31"/>
      <c r="P29" s="31"/>
      <c r="Q29" s="45">
        <f t="shared" si="10"/>
        <v>0</v>
      </c>
      <c r="R29" s="45">
        <f t="shared" si="10"/>
        <v>0</v>
      </c>
      <c r="S29" s="45"/>
      <c r="T29" s="45">
        <v>10.61</v>
      </c>
      <c r="U29" s="45"/>
      <c r="V29" s="45">
        <f t="shared" si="9"/>
        <v>10.61</v>
      </c>
      <c r="W29" s="23"/>
      <c r="X29" s="24"/>
      <c r="Y29" s="24"/>
      <c r="Z29" s="24"/>
      <c r="AA29" s="20"/>
      <c r="AB29" s="20"/>
    </row>
    <row r="30" spans="1:28" s="22" customFormat="1" ht="15" customHeight="1">
      <c r="A30" s="43" t="s">
        <v>197</v>
      </c>
      <c r="B30" s="29" t="s">
        <v>198</v>
      </c>
      <c r="C30" s="30" t="s">
        <v>186</v>
      </c>
      <c r="D30" s="31"/>
      <c r="E30" s="31"/>
      <c r="F30" s="34">
        <v>2017</v>
      </c>
      <c r="G30" s="34">
        <v>2017</v>
      </c>
      <c r="H30" s="31">
        <v>13.17</v>
      </c>
      <c r="I30" s="31">
        <f t="shared" si="12"/>
        <v>13.17</v>
      </c>
      <c r="J30" s="31"/>
      <c r="K30" s="31"/>
      <c r="L30" s="31"/>
      <c r="M30" s="31"/>
      <c r="N30" s="31"/>
      <c r="O30" s="31"/>
      <c r="P30" s="31"/>
      <c r="Q30" s="45">
        <f t="shared" si="10"/>
        <v>0</v>
      </c>
      <c r="R30" s="45">
        <f t="shared" si="10"/>
        <v>0</v>
      </c>
      <c r="S30" s="45"/>
      <c r="T30" s="45"/>
      <c r="U30" s="45">
        <v>17.11</v>
      </c>
      <c r="V30" s="45">
        <f t="shared" si="9"/>
        <v>17.11</v>
      </c>
      <c r="W30" s="23"/>
      <c r="X30" s="24"/>
      <c r="Y30" s="24"/>
      <c r="Z30" s="24"/>
      <c r="AA30" s="20"/>
      <c r="AB30" s="20"/>
    </row>
    <row r="31" spans="1:28" s="22" customFormat="1" ht="15" customHeight="1">
      <c r="A31" s="43" t="s">
        <v>199</v>
      </c>
      <c r="B31" s="29" t="s">
        <v>200</v>
      </c>
      <c r="C31" s="30" t="s">
        <v>186</v>
      </c>
      <c r="D31" s="31"/>
      <c r="E31" s="31"/>
      <c r="F31" s="34">
        <v>2015</v>
      </c>
      <c r="G31" s="34">
        <v>2015</v>
      </c>
      <c r="H31" s="31">
        <v>7.44</v>
      </c>
      <c r="I31" s="31">
        <f t="shared" si="12"/>
        <v>7.44</v>
      </c>
      <c r="J31" s="31"/>
      <c r="K31" s="31"/>
      <c r="L31" s="31"/>
      <c r="M31" s="31"/>
      <c r="N31" s="31"/>
      <c r="O31" s="31"/>
      <c r="P31" s="31"/>
      <c r="Q31" s="45">
        <f t="shared" si="10"/>
        <v>0</v>
      </c>
      <c r="R31" s="45">
        <f t="shared" si="10"/>
        <v>0</v>
      </c>
      <c r="S31" s="45">
        <v>8.65</v>
      </c>
      <c r="T31" s="45"/>
      <c r="U31" s="45"/>
      <c r="V31" s="45">
        <f t="shared" si="9"/>
        <v>8.65</v>
      </c>
      <c r="W31" s="23"/>
      <c r="X31" s="24"/>
      <c r="Y31" s="24"/>
      <c r="Z31" s="24"/>
      <c r="AA31" s="20"/>
      <c r="AB31" s="20"/>
    </row>
    <row r="32" spans="1:28" s="22" customFormat="1" ht="15" customHeight="1">
      <c r="A32" s="43" t="s">
        <v>201</v>
      </c>
      <c r="B32" s="29" t="s">
        <v>202</v>
      </c>
      <c r="C32" s="30" t="s">
        <v>186</v>
      </c>
      <c r="D32" s="31"/>
      <c r="E32" s="31"/>
      <c r="F32" s="34">
        <v>2015</v>
      </c>
      <c r="G32" s="34">
        <v>2015</v>
      </c>
      <c r="H32" s="31">
        <v>4.01</v>
      </c>
      <c r="I32" s="31">
        <f t="shared" si="12"/>
        <v>4.01</v>
      </c>
      <c r="J32" s="31"/>
      <c r="K32" s="31"/>
      <c r="L32" s="31"/>
      <c r="M32" s="31"/>
      <c r="N32" s="31"/>
      <c r="O32" s="31"/>
      <c r="P32" s="31"/>
      <c r="Q32" s="45">
        <f t="shared" si="10"/>
        <v>0</v>
      </c>
      <c r="R32" s="45">
        <f t="shared" si="10"/>
        <v>0</v>
      </c>
      <c r="S32" s="45">
        <v>4.66</v>
      </c>
      <c r="T32" s="45"/>
      <c r="U32" s="45"/>
      <c r="V32" s="45">
        <f t="shared" si="9"/>
        <v>4.66</v>
      </c>
      <c r="W32" s="23"/>
      <c r="X32" s="24"/>
      <c r="Y32" s="24"/>
      <c r="Z32" s="24"/>
      <c r="AA32" s="20"/>
      <c r="AB32" s="20"/>
    </row>
    <row r="33" spans="1:28" s="22" customFormat="1" ht="15" customHeight="1">
      <c r="A33" s="43" t="s">
        <v>203</v>
      </c>
      <c r="B33" s="29" t="s">
        <v>204</v>
      </c>
      <c r="C33" s="30" t="s">
        <v>186</v>
      </c>
      <c r="D33" s="31"/>
      <c r="E33" s="31"/>
      <c r="F33" s="34">
        <v>2016</v>
      </c>
      <c r="G33" s="34">
        <v>2016</v>
      </c>
      <c r="H33" s="31">
        <v>6.3</v>
      </c>
      <c r="I33" s="31">
        <f t="shared" si="12"/>
        <v>6.3</v>
      </c>
      <c r="J33" s="31"/>
      <c r="K33" s="31"/>
      <c r="L33" s="31"/>
      <c r="M33" s="31"/>
      <c r="N33" s="31"/>
      <c r="O33" s="31"/>
      <c r="P33" s="31"/>
      <c r="Q33" s="45">
        <f t="shared" si="10"/>
        <v>0</v>
      </c>
      <c r="R33" s="45">
        <f t="shared" si="10"/>
        <v>0</v>
      </c>
      <c r="S33" s="45"/>
      <c r="T33" s="45">
        <v>7.78</v>
      </c>
      <c r="U33" s="45"/>
      <c r="V33" s="45">
        <f t="shared" si="9"/>
        <v>7.78</v>
      </c>
      <c r="W33" s="23"/>
      <c r="X33" s="24"/>
      <c r="Y33" s="24"/>
      <c r="Z33" s="24"/>
      <c r="AA33" s="20"/>
      <c r="AB33" s="20"/>
    </row>
    <row r="34" spans="1:28" s="22" customFormat="1" ht="15" customHeight="1">
      <c r="A34" s="43" t="s">
        <v>205</v>
      </c>
      <c r="B34" s="29" t="s">
        <v>206</v>
      </c>
      <c r="C34" s="30" t="s">
        <v>186</v>
      </c>
      <c r="D34" s="31"/>
      <c r="E34" s="31"/>
      <c r="F34" s="34">
        <v>2016</v>
      </c>
      <c r="G34" s="34">
        <v>2016</v>
      </c>
      <c r="H34" s="31">
        <v>0.58</v>
      </c>
      <c r="I34" s="31">
        <f t="shared" si="12"/>
        <v>0.58</v>
      </c>
      <c r="J34" s="31"/>
      <c r="K34" s="31"/>
      <c r="L34" s="31"/>
      <c r="M34" s="31"/>
      <c r="N34" s="31"/>
      <c r="O34" s="31"/>
      <c r="P34" s="31"/>
      <c r="Q34" s="45">
        <f t="shared" si="10"/>
        <v>0</v>
      </c>
      <c r="R34" s="45">
        <f t="shared" si="10"/>
        <v>0</v>
      </c>
      <c r="S34" s="45"/>
      <c r="T34" s="45">
        <v>0.72</v>
      </c>
      <c r="U34" s="45"/>
      <c r="V34" s="45">
        <f t="shared" si="9"/>
        <v>0.72</v>
      </c>
      <c r="W34" s="23"/>
      <c r="X34" s="23"/>
      <c r="Y34" s="23"/>
      <c r="Z34" s="23"/>
      <c r="AA34" s="20"/>
      <c r="AB34" s="20"/>
    </row>
    <row r="35" spans="1:28" s="22" customFormat="1" ht="15" customHeight="1">
      <c r="A35" s="43" t="s">
        <v>207</v>
      </c>
      <c r="B35" s="29" t="s">
        <v>208</v>
      </c>
      <c r="C35" s="30" t="s">
        <v>186</v>
      </c>
      <c r="D35" s="31"/>
      <c r="E35" s="31"/>
      <c r="F35" s="34">
        <v>2016</v>
      </c>
      <c r="G35" s="34">
        <v>2016</v>
      </c>
      <c r="H35" s="31">
        <v>1.15</v>
      </c>
      <c r="I35" s="31">
        <f t="shared" si="12"/>
        <v>1.15</v>
      </c>
      <c r="J35" s="31"/>
      <c r="K35" s="31"/>
      <c r="L35" s="31"/>
      <c r="M35" s="31"/>
      <c r="N35" s="31"/>
      <c r="O35" s="31"/>
      <c r="P35" s="31"/>
      <c r="Q35" s="45">
        <f t="shared" si="10"/>
        <v>0</v>
      </c>
      <c r="R35" s="45">
        <f t="shared" si="10"/>
        <v>0</v>
      </c>
      <c r="S35" s="45"/>
      <c r="T35" s="45">
        <v>1.42</v>
      </c>
      <c r="U35" s="45"/>
      <c r="V35" s="45">
        <f t="shared" si="9"/>
        <v>1.42</v>
      </c>
      <c r="W35" s="23"/>
      <c r="X35" s="23"/>
      <c r="Y35" s="23"/>
      <c r="Z35" s="23"/>
      <c r="AA35" s="20"/>
      <c r="AB35" s="20"/>
    </row>
    <row r="36" spans="1:28" s="22" customFormat="1" ht="15" customHeight="1">
      <c r="A36" s="43" t="s">
        <v>209</v>
      </c>
      <c r="B36" s="29" t="s">
        <v>210</v>
      </c>
      <c r="C36" s="30" t="s">
        <v>186</v>
      </c>
      <c r="D36" s="31"/>
      <c r="E36" s="31"/>
      <c r="F36" s="34">
        <v>2016</v>
      </c>
      <c r="G36" s="34">
        <v>2016</v>
      </c>
      <c r="H36" s="31">
        <v>0.58</v>
      </c>
      <c r="I36" s="31">
        <f>H36</f>
        <v>0.58</v>
      </c>
      <c r="J36" s="31"/>
      <c r="K36" s="31"/>
      <c r="L36" s="31"/>
      <c r="M36" s="31"/>
      <c r="N36" s="31"/>
      <c r="O36" s="31"/>
      <c r="P36" s="31"/>
      <c r="Q36" s="45">
        <f t="shared" si="10"/>
        <v>0</v>
      </c>
      <c r="R36" s="45">
        <f t="shared" si="10"/>
        <v>0</v>
      </c>
      <c r="S36" s="45"/>
      <c r="T36" s="45">
        <v>0.72</v>
      </c>
      <c r="U36" s="45"/>
      <c r="V36" s="45">
        <f t="shared" si="9"/>
        <v>0.72</v>
      </c>
      <c r="W36" s="23"/>
      <c r="X36" s="23"/>
      <c r="Y36" s="23"/>
      <c r="Z36" s="23"/>
      <c r="AA36" s="20"/>
      <c r="AB36" s="20"/>
    </row>
    <row r="37" spans="1:28" s="22" customFormat="1" ht="15" customHeight="1">
      <c r="A37" s="43" t="s">
        <v>211</v>
      </c>
      <c r="B37" s="29" t="s">
        <v>212</v>
      </c>
      <c r="C37" s="30" t="s">
        <v>186</v>
      </c>
      <c r="D37" s="31">
        <v>0.5</v>
      </c>
      <c r="E37" s="31"/>
      <c r="F37" s="34">
        <v>2016</v>
      </c>
      <c r="G37" s="34">
        <v>2016</v>
      </c>
      <c r="H37" s="31">
        <v>1.1</v>
      </c>
      <c r="I37" s="31">
        <f t="shared" si="12"/>
        <v>1.1</v>
      </c>
      <c r="J37" s="31"/>
      <c r="K37" s="31">
        <v>0.5</v>
      </c>
      <c r="L37" s="31"/>
      <c r="M37" s="31"/>
      <c r="N37" s="31"/>
      <c r="O37" s="31"/>
      <c r="P37" s="31"/>
      <c r="Q37" s="45">
        <f t="shared" si="10"/>
        <v>0.5</v>
      </c>
      <c r="R37" s="45">
        <f t="shared" si="10"/>
        <v>0</v>
      </c>
      <c r="S37" s="45"/>
      <c r="T37" s="45">
        <v>1.36</v>
      </c>
      <c r="U37" s="45"/>
      <c r="V37" s="45">
        <f t="shared" si="9"/>
        <v>1.36</v>
      </c>
      <c r="W37" s="23"/>
      <c r="X37" s="24"/>
      <c r="Y37" s="24"/>
      <c r="Z37" s="24"/>
      <c r="AA37" s="20"/>
      <c r="AB37" s="20"/>
    </row>
    <row r="38" spans="1:28" s="22" customFormat="1" ht="15" customHeight="1">
      <c r="A38" s="43" t="s">
        <v>213</v>
      </c>
      <c r="B38" s="29" t="s">
        <v>214</v>
      </c>
      <c r="C38" s="30" t="s">
        <v>186</v>
      </c>
      <c r="D38" s="31"/>
      <c r="E38" s="31"/>
      <c r="F38" s="34">
        <v>2016</v>
      </c>
      <c r="G38" s="34">
        <v>2016</v>
      </c>
      <c r="H38" s="31">
        <v>0.58</v>
      </c>
      <c r="I38" s="31">
        <f t="shared" si="12"/>
        <v>0.58</v>
      </c>
      <c r="J38" s="31"/>
      <c r="K38" s="31"/>
      <c r="L38" s="31"/>
      <c r="M38" s="31"/>
      <c r="N38" s="31"/>
      <c r="O38" s="31"/>
      <c r="P38" s="31"/>
      <c r="Q38" s="45">
        <f t="shared" si="10"/>
        <v>0</v>
      </c>
      <c r="R38" s="45">
        <f t="shared" si="10"/>
        <v>0</v>
      </c>
      <c r="S38" s="45"/>
      <c r="T38" s="45">
        <v>0.72</v>
      </c>
      <c r="U38" s="45"/>
      <c r="V38" s="45">
        <f t="shared" si="9"/>
        <v>0.72</v>
      </c>
      <c r="W38" s="23"/>
      <c r="X38" s="24"/>
      <c r="Y38" s="24"/>
      <c r="Z38" s="24"/>
      <c r="AA38" s="20"/>
      <c r="AB38" s="20"/>
    </row>
    <row r="39" spans="1:28" s="22" customFormat="1" ht="15" customHeight="1">
      <c r="A39" s="43" t="s">
        <v>215</v>
      </c>
      <c r="B39" s="29" t="s">
        <v>216</v>
      </c>
      <c r="C39" s="30" t="s">
        <v>186</v>
      </c>
      <c r="D39" s="31">
        <v>0.8</v>
      </c>
      <c r="E39" s="31"/>
      <c r="F39" s="34">
        <v>2016</v>
      </c>
      <c r="G39" s="34">
        <v>2016</v>
      </c>
      <c r="H39" s="31">
        <v>1.1</v>
      </c>
      <c r="I39" s="31">
        <f t="shared" si="12"/>
        <v>1.1</v>
      </c>
      <c r="J39" s="31"/>
      <c r="K39" s="31">
        <v>0.8</v>
      </c>
      <c r="L39" s="31"/>
      <c r="M39" s="31"/>
      <c r="N39" s="31"/>
      <c r="O39" s="31"/>
      <c r="P39" s="31"/>
      <c r="Q39" s="45">
        <f t="shared" si="10"/>
        <v>0.8</v>
      </c>
      <c r="R39" s="45">
        <f t="shared" si="10"/>
        <v>0</v>
      </c>
      <c r="S39" s="45"/>
      <c r="T39" s="45">
        <v>1.36</v>
      </c>
      <c r="U39" s="45"/>
      <c r="V39" s="45">
        <f t="shared" si="9"/>
        <v>1.36</v>
      </c>
      <c r="W39" s="23"/>
      <c r="X39" s="24"/>
      <c r="Y39" s="24"/>
      <c r="Z39" s="24"/>
      <c r="AA39" s="20"/>
      <c r="AB39" s="20"/>
    </row>
    <row r="40" spans="1:28" s="22" customFormat="1" ht="15" customHeight="1">
      <c r="A40" s="43" t="s">
        <v>217</v>
      </c>
      <c r="B40" s="29" t="s">
        <v>218</v>
      </c>
      <c r="C40" s="30" t="s">
        <v>186</v>
      </c>
      <c r="D40" s="31"/>
      <c r="E40" s="31"/>
      <c r="F40" s="34">
        <v>2016</v>
      </c>
      <c r="G40" s="34">
        <v>2016</v>
      </c>
      <c r="H40" s="31">
        <v>0.58</v>
      </c>
      <c r="I40" s="31">
        <f t="shared" si="12"/>
        <v>0.58</v>
      </c>
      <c r="J40" s="31"/>
      <c r="K40" s="31"/>
      <c r="L40" s="31"/>
      <c r="M40" s="31"/>
      <c r="N40" s="31"/>
      <c r="O40" s="31"/>
      <c r="P40" s="31"/>
      <c r="Q40" s="45">
        <f t="shared" si="10"/>
        <v>0</v>
      </c>
      <c r="R40" s="45">
        <f t="shared" si="10"/>
        <v>0</v>
      </c>
      <c r="S40" s="45"/>
      <c r="T40" s="45">
        <v>0.72</v>
      </c>
      <c r="U40" s="45"/>
      <c r="V40" s="45">
        <f t="shared" si="9"/>
        <v>0.72</v>
      </c>
      <c r="W40" s="23"/>
      <c r="X40" s="24"/>
      <c r="Y40" s="24"/>
      <c r="Z40" s="24"/>
      <c r="AA40" s="20"/>
      <c r="AB40" s="20"/>
    </row>
    <row r="41" spans="1:28" s="22" customFormat="1" ht="15" customHeight="1">
      <c r="A41" s="43" t="s">
        <v>219</v>
      </c>
      <c r="B41" s="29" t="s">
        <v>220</v>
      </c>
      <c r="C41" s="30" t="s">
        <v>186</v>
      </c>
      <c r="D41" s="31">
        <v>0.8</v>
      </c>
      <c r="E41" s="31"/>
      <c r="F41" s="34">
        <v>2016</v>
      </c>
      <c r="G41" s="34">
        <v>2016</v>
      </c>
      <c r="H41" s="31">
        <v>1.097</v>
      </c>
      <c r="I41" s="31">
        <f t="shared" si="12"/>
        <v>1.097</v>
      </c>
      <c r="J41" s="31"/>
      <c r="K41" s="31">
        <v>0.8</v>
      </c>
      <c r="L41" s="31"/>
      <c r="M41" s="31"/>
      <c r="N41" s="31"/>
      <c r="O41" s="31"/>
      <c r="P41" s="31"/>
      <c r="Q41" s="45">
        <f t="shared" si="10"/>
        <v>0.8</v>
      </c>
      <c r="R41" s="45">
        <f t="shared" si="10"/>
        <v>0</v>
      </c>
      <c r="S41" s="45"/>
      <c r="T41" s="45">
        <v>1.36</v>
      </c>
      <c r="U41" s="45"/>
      <c r="V41" s="45">
        <f t="shared" si="9"/>
        <v>1.36</v>
      </c>
      <c r="W41" s="23"/>
      <c r="X41" s="24"/>
      <c r="Y41" s="24"/>
      <c r="Z41" s="24"/>
      <c r="AA41" s="20"/>
      <c r="AB41" s="20"/>
    </row>
    <row r="42" spans="1:28" s="22" customFormat="1" ht="15" customHeight="1">
      <c r="A42" s="43" t="s">
        <v>221</v>
      </c>
      <c r="B42" s="29" t="s">
        <v>222</v>
      </c>
      <c r="C42" s="30" t="s">
        <v>186</v>
      </c>
      <c r="D42" s="31">
        <v>0.4</v>
      </c>
      <c r="E42" s="31"/>
      <c r="F42" s="34">
        <v>2016</v>
      </c>
      <c r="G42" s="34">
        <v>2016</v>
      </c>
      <c r="H42" s="31">
        <v>0.55</v>
      </c>
      <c r="I42" s="31">
        <f>H42</f>
        <v>0.55</v>
      </c>
      <c r="J42" s="31"/>
      <c r="K42" s="31">
        <v>0.4</v>
      </c>
      <c r="L42" s="31"/>
      <c r="M42" s="31"/>
      <c r="N42" s="31"/>
      <c r="O42" s="31"/>
      <c r="P42" s="31"/>
      <c r="Q42" s="45">
        <f t="shared" si="10"/>
        <v>0.4</v>
      </c>
      <c r="R42" s="45">
        <f t="shared" si="10"/>
        <v>0</v>
      </c>
      <c r="S42" s="45"/>
      <c r="T42" s="45">
        <v>0.68</v>
      </c>
      <c r="U42" s="45"/>
      <c r="V42" s="45">
        <f t="shared" si="9"/>
        <v>0.68</v>
      </c>
      <c r="W42" s="25"/>
      <c r="X42" s="24"/>
      <c r="Y42" s="24"/>
      <c r="Z42" s="24"/>
      <c r="AA42" s="20"/>
      <c r="AB42" s="20"/>
    </row>
    <row r="43" spans="1:28" s="22" customFormat="1" ht="15" customHeight="1">
      <c r="A43" s="43" t="s">
        <v>223</v>
      </c>
      <c r="B43" s="29" t="s">
        <v>224</v>
      </c>
      <c r="C43" s="30" t="s">
        <v>186</v>
      </c>
      <c r="D43" s="31">
        <v>1.26</v>
      </c>
      <c r="E43" s="31"/>
      <c r="F43" s="34">
        <v>2017</v>
      </c>
      <c r="G43" s="34">
        <v>2017</v>
      </c>
      <c r="H43" s="31">
        <v>1.1</v>
      </c>
      <c r="I43" s="31">
        <f>H43</f>
        <v>1.1</v>
      </c>
      <c r="J43" s="31"/>
      <c r="K43" s="31">
        <v>1.26</v>
      </c>
      <c r="L43" s="31"/>
      <c r="M43" s="31"/>
      <c r="N43" s="31"/>
      <c r="O43" s="31"/>
      <c r="P43" s="31"/>
      <c r="Q43" s="45">
        <f t="shared" si="10"/>
        <v>1.26</v>
      </c>
      <c r="R43" s="45">
        <f t="shared" si="10"/>
        <v>0</v>
      </c>
      <c r="S43" s="45"/>
      <c r="T43" s="45"/>
      <c r="U43" s="45">
        <v>1.43</v>
      </c>
      <c r="V43" s="45">
        <f t="shared" si="9"/>
        <v>1.43</v>
      </c>
      <c r="W43" s="23"/>
      <c r="X43" s="24"/>
      <c r="Y43" s="24"/>
      <c r="Z43" s="24"/>
      <c r="AA43" s="20"/>
      <c r="AB43" s="20"/>
    </row>
    <row r="44" spans="1:28" s="22" customFormat="1" ht="15" customHeight="1">
      <c r="A44" s="43" t="s">
        <v>225</v>
      </c>
      <c r="B44" s="29" t="s">
        <v>226</v>
      </c>
      <c r="C44" s="30" t="s">
        <v>186</v>
      </c>
      <c r="D44" s="31">
        <v>0.8</v>
      </c>
      <c r="E44" s="31"/>
      <c r="F44" s="34">
        <v>2017</v>
      </c>
      <c r="G44" s="34">
        <v>2017</v>
      </c>
      <c r="H44" s="31">
        <v>1.1</v>
      </c>
      <c r="I44" s="31">
        <f>H44</f>
        <v>1.1</v>
      </c>
      <c r="J44" s="31"/>
      <c r="K44" s="31">
        <v>0.8</v>
      </c>
      <c r="L44" s="31"/>
      <c r="M44" s="31"/>
      <c r="N44" s="31"/>
      <c r="O44" s="31"/>
      <c r="P44" s="31"/>
      <c r="Q44" s="45">
        <f t="shared" si="10"/>
        <v>0.8</v>
      </c>
      <c r="R44" s="45">
        <f t="shared" si="10"/>
        <v>0</v>
      </c>
      <c r="S44" s="45"/>
      <c r="T44" s="45"/>
      <c r="U44" s="45">
        <v>1.43</v>
      </c>
      <c r="V44" s="45">
        <f t="shared" si="9"/>
        <v>1.43</v>
      </c>
      <c r="W44" s="25"/>
      <c r="X44" s="24"/>
      <c r="Y44" s="24"/>
      <c r="Z44" s="24"/>
      <c r="AA44" s="20"/>
      <c r="AB44" s="20"/>
    </row>
    <row r="45" spans="1:28" s="22" customFormat="1" ht="15" customHeight="1">
      <c r="A45" s="43" t="s">
        <v>227</v>
      </c>
      <c r="B45" s="29" t="s">
        <v>228</v>
      </c>
      <c r="C45" s="30" t="s">
        <v>186</v>
      </c>
      <c r="D45" s="31">
        <v>0.8</v>
      </c>
      <c r="E45" s="31"/>
      <c r="F45" s="34">
        <v>2017</v>
      </c>
      <c r="G45" s="34">
        <v>2017</v>
      </c>
      <c r="H45" s="31">
        <v>1.1</v>
      </c>
      <c r="I45" s="31">
        <f>H45</f>
        <v>1.1</v>
      </c>
      <c r="J45" s="31"/>
      <c r="K45" s="31">
        <v>0.8</v>
      </c>
      <c r="L45" s="31"/>
      <c r="M45" s="31"/>
      <c r="N45" s="31"/>
      <c r="O45" s="31"/>
      <c r="P45" s="31"/>
      <c r="Q45" s="45">
        <f t="shared" si="10"/>
        <v>0.8</v>
      </c>
      <c r="R45" s="45">
        <f t="shared" si="10"/>
        <v>0</v>
      </c>
      <c r="S45" s="45"/>
      <c r="T45" s="45"/>
      <c r="U45" s="45">
        <v>1.43</v>
      </c>
      <c r="V45" s="45">
        <f t="shared" si="9"/>
        <v>1.43</v>
      </c>
      <c r="W45" s="25"/>
      <c r="X45" s="24"/>
      <c r="Y45" s="24"/>
      <c r="Z45" s="24"/>
      <c r="AA45" s="20"/>
      <c r="AB45" s="20"/>
    </row>
    <row r="46" spans="1:28" s="22" customFormat="1" ht="15" customHeight="1">
      <c r="A46" s="43" t="s">
        <v>229</v>
      </c>
      <c r="B46" s="29" t="s">
        <v>230</v>
      </c>
      <c r="C46" s="30" t="s">
        <v>186</v>
      </c>
      <c r="D46" s="31">
        <v>0.8</v>
      </c>
      <c r="E46" s="31"/>
      <c r="F46" s="34">
        <v>2017</v>
      </c>
      <c r="G46" s="34">
        <v>2017</v>
      </c>
      <c r="H46" s="31">
        <v>1.1</v>
      </c>
      <c r="I46" s="31">
        <f>H46</f>
        <v>1.1</v>
      </c>
      <c r="J46" s="31"/>
      <c r="K46" s="31"/>
      <c r="L46" s="31"/>
      <c r="M46" s="31">
        <v>0.8</v>
      </c>
      <c r="N46" s="31"/>
      <c r="O46" s="31"/>
      <c r="P46" s="31"/>
      <c r="Q46" s="45">
        <f t="shared" si="10"/>
        <v>0.8</v>
      </c>
      <c r="R46" s="45">
        <f t="shared" si="10"/>
        <v>0</v>
      </c>
      <c r="S46" s="45"/>
      <c r="T46" s="45"/>
      <c r="U46" s="45">
        <v>1.43</v>
      </c>
      <c r="V46" s="45">
        <f t="shared" si="9"/>
        <v>1.43</v>
      </c>
      <c r="W46" s="25"/>
      <c r="X46" s="24"/>
      <c r="Y46" s="24"/>
      <c r="Z46" s="24"/>
      <c r="AA46" s="20"/>
      <c r="AB46" s="20"/>
    </row>
    <row r="47" spans="1:28" s="22" customFormat="1" ht="15" customHeight="1">
      <c r="A47" s="43" t="s">
        <v>231</v>
      </c>
      <c r="B47" s="29" t="s">
        <v>232</v>
      </c>
      <c r="C47" s="30" t="s">
        <v>186</v>
      </c>
      <c r="D47" s="31">
        <v>0.8</v>
      </c>
      <c r="E47" s="31"/>
      <c r="F47" s="34">
        <v>2017</v>
      </c>
      <c r="G47" s="34">
        <v>2017</v>
      </c>
      <c r="H47" s="31">
        <v>1.1</v>
      </c>
      <c r="I47" s="31">
        <f t="shared" si="12"/>
        <v>1.1</v>
      </c>
      <c r="J47" s="31"/>
      <c r="K47" s="31"/>
      <c r="L47" s="31"/>
      <c r="M47" s="31">
        <v>0.8</v>
      </c>
      <c r="N47" s="31"/>
      <c r="O47" s="31"/>
      <c r="P47" s="31"/>
      <c r="Q47" s="45">
        <f t="shared" si="10"/>
        <v>0.8</v>
      </c>
      <c r="R47" s="45">
        <f t="shared" si="10"/>
        <v>0</v>
      </c>
      <c r="S47" s="45"/>
      <c r="T47" s="45"/>
      <c r="U47" s="45">
        <v>1.43</v>
      </c>
      <c r="V47" s="45">
        <f t="shared" si="9"/>
        <v>1.43</v>
      </c>
      <c r="W47" s="25"/>
      <c r="X47" s="24"/>
      <c r="Y47" s="24"/>
      <c r="Z47" s="24"/>
      <c r="AA47" s="20"/>
      <c r="AB47" s="20"/>
    </row>
    <row r="48" spans="1:28" s="22" customFormat="1" ht="15" customHeight="1">
      <c r="A48" s="43" t="s">
        <v>233</v>
      </c>
      <c r="B48" s="29" t="s">
        <v>234</v>
      </c>
      <c r="C48" s="30" t="s">
        <v>186</v>
      </c>
      <c r="D48" s="31">
        <v>0.8</v>
      </c>
      <c r="E48" s="31"/>
      <c r="F48" s="34">
        <v>2017</v>
      </c>
      <c r="G48" s="34">
        <v>2017</v>
      </c>
      <c r="H48" s="31">
        <v>1.1</v>
      </c>
      <c r="I48" s="31">
        <f t="shared" si="12"/>
        <v>1.1</v>
      </c>
      <c r="J48" s="31"/>
      <c r="K48" s="31"/>
      <c r="L48" s="31"/>
      <c r="M48" s="31">
        <v>0.8</v>
      </c>
      <c r="N48" s="31"/>
      <c r="O48" s="31"/>
      <c r="P48" s="31"/>
      <c r="Q48" s="45">
        <f t="shared" si="10"/>
        <v>0.8</v>
      </c>
      <c r="R48" s="45">
        <f t="shared" si="10"/>
        <v>0</v>
      </c>
      <c r="S48" s="45"/>
      <c r="T48" s="45"/>
      <c r="U48" s="45">
        <v>1.43</v>
      </c>
      <c r="V48" s="45">
        <f t="shared" si="9"/>
        <v>1.43</v>
      </c>
      <c r="W48" s="25"/>
      <c r="X48" s="24"/>
      <c r="Y48" s="24"/>
      <c r="Z48" s="24"/>
      <c r="AA48" s="20"/>
      <c r="AB48" s="20"/>
    </row>
    <row r="49" spans="1:28" s="22" customFormat="1" ht="15" customHeight="1">
      <c r="A49" s="43" t="s">
        <v>235</v>
      </c>
      <c r="B49" s="29" t="s">
        <v>236</v>
      </c>
      <c r="C49" s="30" t="s">
        <v>186</v>
      </c>
      <c r="D49" s="31">
        <v>0.8</v>
      </c>
      <c r="E49" s="31"/>
      <c r="F49" s="34">
        <v>2017</v>
      </c>
      <c r="G49" s="34">
        <v>2017</v>
      </c>
      <c r="H49" s="31">
        <v>1.1</v>
      </c>
      <c r="I49" s="31">
        <f t="shared" si="12"/>
        <v>1.1</v>
      </c>
      <c r="J49" s="31"/>
      <c r="K49" s="31"/>
      <c r="L49" s="31"/>
      <c r="M49" s="31">
        <v>0.8</v>
      </c>
      <c r="N49" s="31"/>
      <c r="O49" s="31"/>
      <c r="P49" s="31"/>
      <c r="Q49" s="45">
        <f t="shared" si="10"/>
        <v>0.8</v>
      </c>
      <c r="R49" s="45">
        <f t="shared" si="10"/>
        <v>0</v>
      </c>
      <c r="S49" s="45"/>
      <c r="T49" s="45"/>
      <c r="U49" s="45">
        <v>1.43</v>
      </c>
      <c r="V49" s="45">
        <f t="shared" si="9"/>
        <v>1.43</v>
      </c>
      <c r="W49" s="25"/>
      <c r="X49" s="24"/>
      <c r="Y49" s="24"/>
      <c r="Z49" s="24"/>
      <c r="AA49" s="20"/>
      <c r="AB49" s="20"/>
    </row>
    <row r="50" spans="1:28" s="22" customFormat="1" ht="15" customHeight="1">
      <c r="A50" s="43" t="s">
        <v>237</v>
      </c>
      <c r="B50" s="29" t="s">
        <v>238</v>
      </c>
      <c r="C50" s="30" t="s">
        <v>186</v>
      </c>
      <c r="D50" s="31">
        <v>0.4</v>
      </c>
      <c r="E50" s="31"/>
      <c r="F50" s="34">
        <v>2017</v>
      </c>
      <c r="G50" s="34">
        <v>2017</v>
      </c>
      <c r="H50" s="31">
        <v>0.55</v>
      </c>
      <c r="I50" s="31">
        <f t="shared" si="12"/>
        <v>0.55</v>
      </c>
      <c r="J50" s="31"/>
      <c r="K50" s="31"/>
      <c r="L50" s="31"/>
      <c r="M50" s="31">
        <v>0.4</v>
      </c>
      <c r="N50" s="31"/>
      <c r="O50" s="31"/>
      <c r="P50" s="31"/>
      <c r="Q50" s="45">
        <f t="shared" si="10"/>
        <v>0.4</v>
      </c>
      <c r="R50" s="45">
        <f t="shared" si="10"/>
        <v>0</v>
      </c>
      <c r="S50" s="45"/>
      <c r="T50" s="45"/>
      <c r="U50" s="45">
        <v>0.71</v>
      </c>
      <c r="V50" s="45">
        <f t="shared" si="9"/>
        <v>0.71</v>
      </c>
      <c r="W50" s="25"/>
      <c r="X50" s="24"/>
      <c r="Y50" s="24"/>
      <c r="Z50" s="24"/>
      <c r="AA50" s="20"/>
      <c r="AB50" s="20"/>
    </row>
    <row r="51" spans="1:28" s="22" customFormat="1" ht="15" customHeight="1">
      <c r="A51" s="62" t="s">
        <v>239</v>
      </c>
      <c r="B51" s="63" t="s">
        <v>240</v>
      </c>
      <c r="C51" s="53"/>
      <c r="D51" s="54">
        <f>SUM(D52:D52)</f>
        <v>0</v>
      </c>
      <c r="E51" s="54">
        <f>SUM(E52:E52)</f>
        <v>0</v>
      </c>
      <c r="F51" s="53"/>
      <c r="G51" s="53"/>
      <c r="H51" s="54">
        <f aca="true" t="shared" si="13" ref="H51:P51">SUM(H52:H52)</f>
        <v>1.51</v>
      </c>
      <c r="I51" s="54">
        <f t="shared" si="13"/>
        <v>1.51</v>
      </c>
      <c r="J51" s="54">
        <f t="shared" si="13"/>
        <v>0</v>
      </c>
      <c r="K51" s="54">
        <f t="shared" si="13"/>
        <v>0</v>
      </c>
      <c r="L51" s="54">
        <f t="shared" si="13"/>
        <v>0</v>
      </c>
      <c r="M51" s="54">
        <f t="shared" si="13"/>
        <v>0</v>
      </c>
      <c r="N51" s="54">
        <f t="shared" si="13"/>
        <v>0</v>
      </c>
      <c r="O51" s="54">
        <f t="shared" si="13"/>
        <v>0</v>
      </c>
      <c r="P51" s="54">
        <f t="shared" si="13"/>
        <v>0</v>
      </c>
      <c r="Q51" s="54">
        <f>SUM(O51,M51,K51,)</f>
        <v>0</v>
      </c>
      <c r="R51" s="54">
        <f>SUM(P51,N51,L51,)</f>
        <v>0</v>
      </c>
      <c r="S51" s="54">
        <f>SUM(S52:S52)</f>
        <v>1.75</v>
      </c>
      <c r="T51" s="54">
        <f>SUM(T52:T52)</f>
        <v>0</v>
      </c>
      <c r="U51" s="54">
        <f>SUM(U52:U52)</f>
        <v>0</v>
      </c>
      <c r="V51" s="54">
        <f t="shared" si="9"/>
        <v>1.75</v>
      </c>
      <c r="W51" s="20"/>
      <c r="X51" s="20"/>
      <c r="Y51" s="20"/>
      <c r="Z51" s="20"/>
      <c r="AA51" s="20"/>
      <c r="AB51" s="20"/>
    </row>
    <row r="52" spans="1:28" s="22" customFormat="1" ht="15" customHeight="1">
      <c r="A52" s="49" t="s">
        <v>241</v>
      </c>
      <c r="B52" s="35" t="s">
        <v>242</v>
      </c>
      <c r="C52" s="36" t="s">
        <v>186</v>
      </c>
      <c r="D52" s="33"/>
      <c r="E52" s="33"/>
      <c r="F52" s="37">
        <v>2015</v>
      </c>
      <c r="G52" s="37">
        <v>2015</v>
      </c>
      <c r="H52" s="33">
        <v>1.51</v>
      </c>
      <c r="I52" s="33">
        <f>H52</f>
        <v>1.51</v>
      </c>
      <c r="J52" s="38"/>
      <c r="K52" s="33"/>
      <c r="L52" s="33"/>
      <c r="M52" s="33"/>
      <c r="N52" s="33"/>
      <c r="O52" s="33"/>
      <c r="P52" s="33"/>
      <c r="Q52" s="50">
        <f>SUM(O52,M52,K52,)</f>
        <v>0</v>
      </c>
      <c r="R52" s="50">
        <f>SUM(P52,N52,L52,)</f>
        <v>0</v>
      </c>
      <c r="S52" s="38">
        <v>1.75</v>
      </c>
      <c r="T52" s="38"/>
      <c r="U52" s="38"/>
      <c r="V52" s="50">
        <f t="shared" si="9"/>
        <v>1.75</v>
      </c>
      <c r="W52" s="24"/>
      <c r="X52" s="26"/>
      <c r="Y52" s="26"/>
      <c r="Z52" s="26"/>
      <c r="AA52" s="20"/>
      <c r="AB52" s="20"/>
    </row>
    <row r="53" spans="1:28" s="22" customFormat="1" ht="15" customHeight="1">
      <c r="A53" s="64" t="s">
        <v>132</v>
      </c>
      <c r="B53" s="65" t="s">
        <v>133</v>
      </c>
      <c r="C53" s="66"/>
      <c r="D53" s="67">
        <f>D54+D74</f>
        <v>0</v>
      </c>
      <c r="E53" s="67">
        <f>E54+E74</f>
        <v>0</v>
      </c>
      <c r="F53" s="66"/>
      <c r="G53" s="66"/>
      <c r="H53" s="67">
        <f>H54+H74</f>
        <v>19.277</v>
      </c>
      <c r="I53" s="67">
        <f aca="true" t="shared" si="14" ref="I53:V53">I54+I74</f>
        <v>19.277</v>
      </c>
      <c r="J53" s="67">
        <f t="shared" si="14"/>
        <v>0</v>
      </c>
      <c r="K53" s="67">
        <f t="shared" si="14"/>
        <v>0</v>
      </c>
      <c r="L53" s="67">
        <f t="shared" si="14"/>
        <v>0</v>
      </c>
      <c r="M53" s="67">
        <f t="shared" si="14"/>
        <v>0</v>
      </c>
      <c r="N53" s="67">
        <f t="shared" si="14"/>
        <v>0</v>
      </c>
      <c r="O53" s="67">
        <f t="shared" si="14"/>
        <v>0</v>
      </c>
      <c r="P53" s="67">
        <f t="shared" si="14"/>
        <v>0</v>
      </c>
      <c r="Q53" s="67">
        <f t="shared" si="14"/>
        <v>0</v>
      </c>
      <c r="R53" s="67">
        <f t="shared" si="14"/>
        <v>0</v>
      </c>
      <c r="S53" s="67">
        <f t="shared" si="14"/>
        <v>13.609631999999998</v>
      </c>
      <c r="T53" s="67">
        <f t="shared" si="14"/>
        <v>8.047</v>
      </c>
      <c r="U53" s="67">
        <f t="shared" si="14"/>
        <v>1.365</v>
      </c>
      <c r="V53" s="67">
        <f t="shared" si="14"/>
        <v>23.021631999999997</v>
      </c>
      <c r="W53" s="20"/>
      <c r="X53" s="21"/>
      <c r="Y53" s="20"/>
      <c r="Z53" s="20"/>
      <c r="AA53" s="20"/>
      <c r="AB53" s="20"/>
    </row>
    <row r="54" spans="1:28" s="22" customFormat="1" ht="15" customHeight="1">
      <c r="A54" s="43" t="s">
        <v>134</v>
      </c>
      <c r="B54" s="51" t="s">
        <v>243</v>
      </c>
      <c r="C54" s="44"/>
      <c r="D54" s="45">
        <f>SUM(D55:D73)</f>
        <v>0</v>
      </c>
      <c r="E54" s="45">
        <f aca="true" t="shared" si="15" ref="E54:V54">SUM(E55:E73)</f>
        <v>0</v>
      </c>
      <c r="F54" s="45"/>
      <c r="G54" s="45"/>
      <c r="H54" s="45">
        <f t="shared" si="15"/>
        <v>5.807</v>
      </c>
      <c r="I54" s="45">
        <f t="shared" si="15"/>
        <v>5.807</v>
      </c>
      <c r="J54" s="45">
        <f t="shared" si="15"/>
        <v>0</v>
      </c>
      <c r="K54" s="45">
        <f t="shared" si="15"/>
        <v>0</v>
      </c>
      <c r="L54" s="45">
        <f t="shared" si="15"/>
        <v>0</v>
      </c>
      <c r="M54" s="45">
        <f t="shared" si="15"/>
        <v>0</v>
      </c>
      <c r="N54" s="45">
        <f t="shared" si="15"/>
        <v>0</v>
      </c>
      <c r="O54" s="45">
        <f t="shared" si="15"/>
        <v>0</v>
      </c>
      <c r="P54" s="45">
        <f t="shared" si="15"/>
        <v>0</v>
      </c>
      <c r="Q54" s="45">
        <f aca="true" t="shared" si="16" ref="Q54:R68">SUM(O54,M54,K54,)</f>
        <v>0</v>
      </c>
      <c r="R54" s="45">
        <f t="shared" si="16"/>
        <v>0</v>
      </c>
      <c r="S54" s="45">
        <f t="shared" si="15"/>
        <v>4.500232</v>
      </c>
      <c r="T54" s="45">
        <f t="shared" si="15"/>
        <v>2.279</v>
      </c>
      <c r="U54" s="45">
        <f t="shared" si="15"/>
        <v>0.117</v>
      </c>
      <c r="V54" s="45">
        <f t="shared" si="15"/>
        <v>6.8962319999999995</v>
      </c>
      <c r="W54" s="20"/>
      <c r="X54" s="20"/>
      <c r="Y54" s="20"/>
      <c r="Z54" s="20"/>
      <c r="AA54" s="20"/>
      <c r="AB54" s="20"/>
    </row>
    <row r="55" spans="1:28" s="22" customFormat="1" ht="15" customHeight="1">
      <c r="A55" s="43" t="s">
        <v>244</v>
      </c>
      <c r="B55" s="51" t="s">
        <v>245</v>
      </c>
      <c r="C55" s="44"/>
      <c r="D55" s="45"/>
      <c r="E55" s="45"/>
      <c r="F55" s="44">
        <v>2015</v>
      </c>
      <c r="G55" s="44">
        <v>2015</v>
      </c>
      <c r="H55" s="31">
        <v>0.07</v>
      </c>
      <c r="I55" s="31">
        <f aca="true" t="shared" si="17" ref="I55:I61">H55</f>
        <v>0.07</v>
      </c>
      <c r="J55" s="45"/>
      <c r="K55" s="45"/>
      <c r="L55" s="45"/>
      <c r="M55" s="45"/>
      <c r="N55" s="45"/>
      <c r="O55" s="45"/>
      <c r="P55" s="45"/>
      <c r="Q55" s="45">
        <f t="shared" si="16"/>
        <v>0</v>
      </c>
      <c r="R55" s="45">
        <f t="shared" si="16"/>
        <v>0</v>
      </c>
      <c r="S55" s="45">
        <v>0.081</v>
      </c>
      <c r="T55" s="45"/>
      <c r="U55" s="45"/>
      <c r="V55" s="45">
        <f aca="true" t="shared" si="18" ref="V55:V73">SUM(S55:U55)</f>
        <v>0.081</v>
      </c>
      <c r="W55" s="20"/>
      <c r="X55" s="20"/>
      <c r="Y55" s="20"/>
      <c r="Z55" s="20"/>
      <c r="AA55" s="20"/>
      <c r="AB55" s="20"/>
    </row>
    <row r="56" spans="1:28" s="22" customFormat="1" ht="15" customHeight="1">
      <c r="A56" s="43" t="s">
        <v>246</v>
      </c>
      <c r="B56" s="39" t="s">
        <v>247</v>
      </c>
      <c r="C56" s="39"/>
      <c r="D56" s="45"/>
      <c r="E56" s="45"/>
      <c r="F56" s="44">
        <v>2015</v>
      </c>
      <c r="G56" s="44">
        <v>2015</v>
      </c>
      <c r="H56" s="31">
        <v>0.064</v>
      </c>
      <c r="I56" s="31">
        <f t="shared" si="17"/>
        <v>0.064</v>
      </c>
      <c r="J56" s="45"/>
      <c r="K56" s="45"/>
      <c r="L56" s="45"/>
      <c r="M56" s="45"/>
      <c r="N56" s="45"/>
      <c r="O56" s="45"/>
      <c r="P56" s="45"/>
      <c r="Q56" s="45">
        <f t="shared" si="16"/>
        <v>0</v>
      </c>
      <c r="R56" s="45">
        <f t="shared" si="16"/>
        <v>0</v>
      </c>
      <c r="S56" s="45">
        <f>0.064*1.162</f>
        <v>0.07436799999999999</v>
      </c>
      <c r="T56" s="45"/>
      <c r="U56" s="45"/>
      <c r="V56" s="45">
        <f t="shared" si="18"/>
        <v>0.07436799999999999</v>
      </c>
      <c r="W56" s="20"/>
      <c r="X56" s="20"/>
      <c r="Y56" s="20"/>
      <c r="Z56" s="20"/>
      <c r="AA56" s="20"/>
      <c r="AB56" s="20"/>
    </row>
    <row r="57" spans="1:28" s="22" customFormat="1" ht="15" customHeight="1">
      <c r="A57" s="43" t="s">
        <v>248</v>
      </c>
      <c r="B57" s="39" t="s">
        <v>249</v>
      </c>
      <c r="C57" s="39"/>
      <c r="D57" s="45"/>
      <c r="E57" s="45"/>
      <c r="F57" s="44">
        <v>2015</v>
      </c>
      <c r="G57" s="44">
        <v>2015</v>
      </c>
      <c r="H57" s="31">
        <v>0.076</v>
      </c>
      <c r="I57" s="31">
        <f t="shared" si="17"/>
        <v>0.076</v>
      </c>
      <c r="J57" s="45"/>
      <c r="K57" s="45"/>
      <c r="L57" s="45"/>
      <c r="M57" s="45"/>
      <c r="N57" s="45"/>
      <c r="O57" s="45"/>
      <c r="P57" s="45"/>
      <c r="Q57" s="45">
        <f t="shared" si="16"/>
        <v>0</v>
      </c>
      <c r="R57" s="45">
        <f t="shared" si="16"/>
        <v>0</v>
      </c>
      <c r="S57" s="45">
        <v>0.088</v>
      </c>
      <c r="T57" s="45"/>
      <c r="U57" s="45"/>
      <c r="V57" s="45">
        <f t="shared" si="18"/>
        <v>0.088</v>
      </c>
      <c r="W57" s="20"/>
      <c r="X57" s="20"/>
      <c r="Y57" s="20"/>
      <c r="Z57" s="20"/>
      <c r="AA57" s="20"/>
      <c r="AB57" s="20"/>
    </row>
    <row r="58" spans="1:28" s="22" customFormat="1" ht="15" customHeight="1">
      <c r="A58" s="43" t="s">
        <v>250</v>
      </c>
      <c r="B58" s="39" t="s">
        <v>251</v>
      </c>
      <c r="C58" s="39"/>
      <c r="D58" s="45"/>
      <c r="E58" s="45"/>
      <c r="F58" s="44">
        <v>2015</v>
      </c>
      <c r="G58" s="44">
        <v>2015</v>
      </c>
      <c r="H58" s="31">
        <v>0.161</v>
      </c>
      <c r="I58" s="31">
        <f t="shared" si="17"/>
        <v>0.161</v>
      </c>
      <c r="J58" s="45"/>
      <c r="K58" s="45"/>
      <c r="L58" s="45"/>
      <c r="M58" s="45"/>
      <c r="N58" s="45"/>
      <c r="O58" s="45"/>
      <c r="P58" s="45"/>
      <c r="Q58" s="45">
        <f>SUM(O58,M58,K58,)</f>
        <v>0</v>
      </c>
      <c r="R58" s="45">
        <f t="shared" si="16"/>
        <v>0</v>
      </c>
      <c r="S58" s="45">
        <f>0.161*1.162</f>
        <v>0.187082</v>
      </c>
      <c r="T58" s="45"/>
      <c r="U58" s="45"/>
      <c r="V58" s="45">
        <f t="shared" si="18"/>
        <v>0.187082</v>
      </c>
      <c r="W58" s="20"/>
      <c r="X58" s="20"/>
      <c r="Y58" s="20"/>
      <c r="Z58" s="20"/>
      <c r="AA58" s="20"/>
      <c r="AB58" s="20"/>
    </row>
    <row r="59" spans="1:28" s="22" customFormat="1" ht="15" customHeight="1">
      <c r="A59" s="43" t="s">
        <v>252</v>
      </c>
      <c r="B59" s="39" t="s">
        <v>253</v>
      </c>
      <c r="C59" s="39"/>
      <c r="D59" s="45"/>
      <c r="E59" s="45"/>
      <c r="F59" s="44">
        <v>2015</v>
      </c>
      <c r="G59" s="44">
        <v>2015</v>
      </c>
      <c r="H59" s="31">
        <v>0.109</v>
      </c>
      <c r="I59" s="31">
        <f t="shared" si="17"/>
        <v>0.109</v>
      </c>
      <c r="J59" s="45"/>
      <c r="K59" s="45"/>
      <c r="L59" s="45"/>
      <c r="M59" s="45"/>
      <c r="N59" s="45"/>
      <c r="O59" s="45"/>
      <c r="P59" s="45"/>
      <c r="Q59" s="45">
        <f aca="true" t="shared" si="19" ref="Q59:R94">SUM(O59,M59,K59,)</f>
        <v>0</v>
      </c>
      <c r="R59" s="45">
        <f t="shared" si="16"/>
        <v>0</v>
      </c>
      <c r="S59" s="45">
        <f>0.109*1.162</f>
        <v>0.126658</v>
      </c>
      <c r="T59" s="45"/>
      <c r="U59" s="45"/>
      <c r="V59" s="45">
        <f t="shared" si="18"/>
        <v>0.126658</v>
      </c>
      <c r="W59" s="20"/>
      <c r="X59" s="20"/>
      <c r="Y59" s="20"/>
      <c r="Z59" s="20"/>
      <c r="AA59" s="20"/>
      <c r="AB59" s="20"/>
    </row>
    <row r="60" spans="1:28" s="22" customFormat="1" ht="15" customHeight="1">
      <c r="A60" s="43" t="s">
        <v>254</v>
      </c>
      <c r="B60" s="39" t="s">
        <v>255</v>
      </c>
      <c r="C60" s="39"/>
      <c r="D60" s="45"/>
      <c r="E60" s="45"/>
      <c r="F60" s="44">
        <v>2015</v>
      </c>
      <c r="G60" s="44">
        <v>2015</v>
      </c>
      <c r="H60" s="31">
        <v>0.241</v>
      </c>
      <c r="I60" s="31">
        <f t="shared" si="17"/>
        <v>0.241</v>
      </c>
      <c r="J60" s="45"/>
      <c r="K60" s="45"/>
      <c r="L60" s="45"/>
      <c r="M60" s="45"/>
      <c r="N60" s="45"/>
      <c r="O60" s="45"/>
      <c r="P60" s="45"/>
      <c r="Q60" s="45">
        <f t="shared" si="19"/>
        <v>0</v>
      </c>
      <c r="R60" s="45">
        <f t="shared" si="16"/>
        <v>0</v>
      </c>
      <c r="S60" s="45">
        <f>0.241*1.162</f>
        <v>0.28004199999999996</v>
      </c>
      <c r="T60" s="45"/>
      <c r="U60" s="45"/>
      <c r="V60" s="45">
        <f t="shared" si="18"/>
        <v>0.28004199999999996</v>
      </c>
      <c r="W60" s="20"/>
      <c r="X60" s="20"/>
      <c r="Y60" s="20"/>
      <c r="Z60" s="20"/>
      <c r="AA60" s="20"/>
      <c r="AB60" s="20"/>
    </row>
    <row r="61" spans="1:28" s="22" customFormat="1" ht="15" customHeight="1">
      <c r="A61" s="43" t="s">
        <v>256</v>
      </c>
      <c r="B61" s="39" t="s">
        <v>257</v>
      </c>
      <c r="C61" s="39"/>
      <c r="D61" s="45"/>
      <c r="E61" s="45"/>
      <c r="F61" s="44">
        <v>2015</v>
      </c>
      <c r="G61" s="44">
        <v>2015</v>
      </c>
      <c r="H61" s="31">
        <v>0.161</v>
      </c>
      <c r="I61" s="31">
        <f t="shared" si="17"/>
        <v>0.161</v>
      </c>
      <c r="J61" s="45"/>
      <c r="K61" s="45"/>
      <c r="L61" s="45"/>
      <c r="M61" s="45"/>
      <c r="N61" s="45"/>
      <c r="O61" s="45"/>
      <c r="P61" s="45"/>
      <c r="Q61" s="45">
        <f t="shared" si="19"/>
        <v>0</v>
      </c>
      <c r="R61" s="45">
        <f t="shared" si="16"/>
        <v>0</v>
      </c>
      <c r="S61" s="45">
        <f>0.161*1.162</f>
        <v>0.187082</v>
      </c>
      <c r="T61" s="45"/>
      <c r="U61" s="45"/>
      <c r="V61" s="45">
        <f t="shared" si="18"/>
        <v>0.187082</v>
      </c>
      <c r="W61" s="20"/>
      <c r="X61" s="20"/>
      <c r="Y61" s="20"/>
      <c r="Z61" s="20"/>
      <c r="AA61" s="20"/>
      <c r="AB61" s="20"/>
    </row>
    <row r="62" spans="1:28" s="22" customFormat="1" ht="15" customHeight="1">
      <c r="A62" s="43" t="s">
        <v>258</v>
      </c>
      <c r="B62" s="29" t="s">
        <v>259</v>
      </c>
      <c r="C62" s="44"/>
      <c r="D62" s="45"/>
      <c r="E62" s="45"/>
      <c r="F62" s="44">
        <v>2016</v>
      </c>
      <c r="G62" s="44">
        <v>2016</v>
      </c>
      <c r="H62" s="45">
        <v>0.27</v>
      </c>
      <c r="I62" s="45">
        <f>H62</f>
        <v>0.27</v>
      </c>
      <c r="J62" s="45"/>
      <c r="K62" s="45"/>
      <c r="L62" s="45"/>
      <c r="M62" s="45"/>
      <c r="N62" s="45"/>
      <c r="O62" s="45"/>
      <c r="P62" s="45"/>
      <c r="Q62" s="45">
        <f t="shared" si="19"/>
        <v>0</v>
      </c>
      <c r="R62" s="45">
        <f t="shared" si="16"/>
        <v>0</v>
      </c>
      <c r="S62" s="45"/>
      <c r="T62" s="45">
        <v>0.334</v>
      </c>
      <c r="U62" s="45"/>
      <c r="V62" s="45">
        <f t="shared" si="18"/>
        <v>0.334</v>
      </c>
      <c r="W62" s="20"/>
      <c r="X62" s="20"/>
      <c r="Y62" s="20"/>
      <c r="Z62" s="20"/>
      <c r="AA62" s="20"/>
      <c r="AB62" s="20"/>
    </row>
    <row r="63" spans="1:28" s="22" customFormat="1" ht="15" customHeight="1">
      <c r="A63" s="43" t="s">
        <v>260</v>
      </c>
      <c r="B63" s="29" t="s">
        <v>261</v>
      </c>
      <c r="C63" s="44"/>
      <c r="D63" s="45"/>
      <c r="E63" s="45"/>
      <c r="F63" s="44">
        <v>2016</v>
      </c>
      <c r="G63" s="44">
        <v>2017</v>
      </c>
      <c r="H63" s="45">
        <v>0.18</v>
      </c>
      <c r="I63" s="45">
        <f aca="true" t="shared" si="20" ref="I63:I73">H63</f>
        <v>0.18</v>
      </c>
      <c r="J63" s="45"/>
      <c r="K63" s="45"/>
      <c r="L63" s="45"/>
      <c r="M63" s="45"/>
      <c r="N63" s="45"/>
      <c r="O63" s="45"/>
      <c r="P63" s="45"/>
      <c r="Q63" s="45">
        <f t="shared" si="19"/>
        <v>0</v>
      </c>
      <c r="R63" s="45">
        <f t="shared" si="16"/>
        <v>0</v>
      </c>
      <c r="S63" s="45"/>
      <c r="T63" s="45">
        <v>0.111</v>
      </c>
      <c r="U63" s="45">
        <v>0.117</v>
      </c>
      <c r="V63" s="45">
        <f t="shared" si="18"/>
        <v>0.228</v>
      </c>
      <c r="W63" s="20"/>
      <c r="X63" s="20"/>
      <c r="Y63" s="20"/>
      <c r="Z63" s="20"/>
      <c r="AA63" s="20"/>
      <c r="AB63" s="20"/>
    </row>
    <row r="64" spans="1:28" s="22" customFormat="1" ht="15" customHeight="1">
      <c r="A64" s="43" t="s">
        <v>262</v>
      </c>
      <c r="B64" s="29" t="s">
        <v>263</v>
      </c>
      <c r="C64" s="44"/>
      <c r="D64" s="45"/>
      <c r="E64" s="45"/>
      <c r="F64" s="44">
        <v>2016</v>
      </c>
      <c r="G64" s="44">
        <v>2016</v>
      </c>
      <c r="H64" s="45">
        <v>0.07</v>
      </c>
      <c r="I64" s="45">
        <f t="shared" si="20"/>
        <v>0.07</v>
      </c>
      <c r="J64" s="45"/>
      <c r="K64" s="45"/>
      <c r="L64" s="45"/>
      <c r="M64" s="45"/>
      <c r="N64" s="45"/>
      <c r="O64" s="45"/>
      <c r="P64" s="45"/>
      <c r="Q64" s="45">
        <f t="shared" si="19"/>
        <v>0</v>
      </c>
      <c r="R64" s="45">
        <f t="shared" si="16"/>
        <v>0</v>
      </c>
      <c r="S64" s="45"/>
      <c r="T64" s="45">
        <v>0.086</v>
      </c>
      <c r="U64" s="45"/>
      <c r="V64" s="45">
        <f t="shared" si="18"/>
        <v>0.086</v>
      </c>
      <c r="W64" s="20"/>
      <c r="X64" s="20"/>
      <c r="Y64" s="20"/>
      <c r="Z64" s="20"/>
      <c r="AA64" s="20"/>
      <c r="AB64" s="20"/>
    </row>
    <row r="65" spans="1:28" s="22" customFormat="1" ht="15" customHeight="1">
      <c r="A65" s="43" t="s">
        <v>264</v>
      </c>
      <c r="B65" s="29" t="s">
        <v>265</v>
      </c>
      <c r="C65" s="44"/>
      <c r="D65" s="45"/>
      <c r="E65" s="45"/>
      <c r="F65" s="44">
        <v>2016</v>
      </c>
      <c r="G65" s="44">
        <v>2016</v>
      </c>
      <c r="H65" s="45">
        <v>0.06</v>
      </c>
      <c r="I65" s="45">
        <f t="shared" si="20"/>
        <v>0.06</v>
      </c>
      <c r="J65" s="45"/>
      <c r="K65" s="45"/>
      <c r="L65" s="45"/>
      <c r="M65" s="45"/>
      <c r="N65" s="45"/>
      <c r="O65" s="45"/>
      <c r="P65" s="45"/>
      <c r="Q65" s="45">
        <f t="shared" si="19"/>
        <v>0</v>
      </c>
      <c r="R65" s="45">
        <f t="shared" si="16"/>
        <v>0</v>
      </c>
      <c r="S65" s="45"/>
      <c r="T65" s="45">
        <v>0.074</v>
      </c>
      <c r="U65" s="45"/>
      <c r="V65" s="45">
        <f t="shared" si="18"/>
        <v>0.074</v>
      </c>
      <c r="W65" s="20"/>
      <c r="X65" s="20"/>
      <c r="Y65" s="20"/>
      <c r="Z65" s="20"/>
      <c r="AA65" s="20"/>
      <c r="AB65" s="20"/>
    </row>
    <row r="66" spans="1:28" s="22" customFormat="1" ht="15" customHeight="1">
      <c r="A66" s="43" t="s">
        <v>266</v>
      </c>
      <c r="B66" s="29" t="s">
        <v>267</v>
      </c>
      <c r="C66" s="44"/>
      <c r="D66" s="45"/>
      <c r="E66" s="45"/>
      <c r="F66" s="44">
        <v>2016</v>
      </c>
      <c r="G66" s="44">
        <v>2016</v>
      </c>
      <c r="H66" s="45">
        <v>1.355</v>
      </c>
      <c r="I66" s="45">
        <f t="shared" si="20"/>
        <v>1.355</v>
      </c>
      <c r="J66" s="45"/>
      <c r="K66" s="45"/>
      <c r="L66" s="45"/>
      <c r="M66" s="45"/>
      <c r="N66" s="45"/>
      <c r="O66" s="45"/>
      <c r="P66" s="45"/>
      <c r="Q66" s="45">
        <f t="shared" si="19"/>
        <v>0</v>
      </c>
      <c r="R66" s="45">
        <f t="shared" si="16"/>
        <v>0</v>
      </c>
      <c r="S66" s="45"/>
      <c r="T66" s="45">
        <v>1.674</v>
      </c>
      <c r="U66" s="45"/>
      <c r="V66" s="45">
        <f t="shared" si="18"/>
        <v>1.674</v>
      </c>
      <c r="W66" s="20"/>
      <c r="X66" s="20"/>
      <c r="Y66" s="20"/>
      <c r="Z66" s="20"/>
      <c r="AA66" s="20"/>
      <c r="AB66" s="20"/>
    </row>
    <row r="67" spans="1:28" s="22" customFormat="1" ht="15" customHeight="1">
      <c r="A67" s="43" t="s">
        <v>268</v>
      </c>
      <c r="B67" s="29" t="s">
        <v>269</v>
      </c>
      <c r="C67" s="44"/>
      <c r="D67" s="45"/>
      <c r="E67" s="45"/>
      <c r="F67" s="44">
        <v>2016</v>
      </c>
      <c r="G67" s="44">
        <v>2016</v>
      </c>
      <c r="H67" s="45">
        <v>0.17</v>
      </c>
      <c r="I67" s="45">
        <f t="shared" si="20"/>
        <v>0.17</v>
      </c>
      <c r="J67" s="45"/>
      <c r="K67" s="45"/>
      <c r="L67" s="45"/>
      <c r="M67" s="45"/>
      <c r="N67" s="45"/>
      <c r="O67" s="45"/>
      <c r="P67" s="45"/>
      <c r="Q67" s="45">
        <f t="shared" si="19"/>
        <v>0</v>
      </c>
      <c r="R67" s="45">
        <f t="shared" si="16"/>
        <v>0</v>
      </c>
      <c r="S67" s="45">
        <v>0.198</v>
      </c>
      <c r="T67" s="45"/>
      <c r="U67" s="45"/>
      <c r="V67" s="45">
        <f t="shared" si="18"/>
        <v>0.198</v>
      </c>
      <c r="W67" s="20"/>
      <c r="X67" s="20"/>
      <c r="Y67" s="20"/>
      <c r="Z67" s="20"/>
      <c r="AA67" s="20"/>
      <c r="AB67" s="20"/>
    </row>
    <row r="68" spans="1:28" s="22" customFormat="1" ht="15" customHeight="1">
      <c r="A68" s="43" t="s">
        <v>270</v>
      </c>
      <c r="B68" s="29" t="s">
        <v>271</v>
      </c>
      <c r="C68" s="44"/>
      <c r="D68" s="45"/>
      <c r="E68" s="45"/>
      <c r="F68" s="44">
        <v>2016</v>
      </c>
      <c r="G68" s="44">
        <v>2016</v>
      </c>
      <c r="H68" s="45">
        <v>0.14</v>
      </c>
      <c r="I68" s="45">
        <f t="shared" si="20"/>
        <v>0.14</v>
      </c>
      <c r="J68" s="45"/>
      <c r="K68" s="45"/>
      <c r="L68" s="45"/>
      <c r="M68" s="45"/>
      <c r="N68" s="45"/>
      <c r="O68" s="45"/>
      <c r="P68" s="45"/>
      <c r="Q68" s="45">
        <f t="shared" si="19"/>
        <v>0</v>
      </c>
      <c r="R68" s="45">
        <f t="shared" si="16"/>
        <v>0</v>
      </c>
      <c r="S68" s="45">
        <v>0.163</v>
      </c>
      <c r="T68" s="45"/>
      <c r="U68" s="45"/>
      <c r="V68" s="45">
        <f t="shared" si="18"/>
        <v>0.163</v>
      </c>
      <c r="W68" s="20"/>
      <c r="X68" s="20"/>
      <c r="Y68" s="20"/>
      <c r="Z68" s="20"/>
      <c r="AA68" s="20"/>
      <c r="AB68" s="20"/>
    </row>
    <row r="69" spans="1:28" s="22" customFormat="1" ht="15" customHeight="1">
      <c r="A69" s="43" t="s">
        <v>272</v>
      </c>
      <c r="B69" s="39" t="s">
        <v>273</v>
      </c>
      <c r="C69" s="39"/>
      <c r="D69" s="45"/>
      <c r="E69" s="45"/>
      <c r="F69" s="44">
        <v>2015</v>
      </c>
      <c r="G69" s="44">
        <v>2015</v>
      </c>
      <c r="H69" s="45">
        <v>0.2</v>
      </c>
      <c r="I69" s="45">
        <f t="shared" si="20"/>
        <v>0.2</v>
      </c>
      <c r="J69" s="45"/>
      <c r="K69" s="45"/>
      <c r="L69" s="45"/>
      <c r="M69" s="45"/>
      <c r="N69" s="45"/>
      <c r="O69" s="45"/>
      <c r="P69" s="45"/>
      <c r="Q69" s="45">
        <f t="shared" si="19"/>
        <v>0</v>
      </c>
      <c r="R69" s="45">
        <f t="shared" si="19"/>
        <v>0</v>
      </c>
      <c r="S69" s="45">
        <v>0.232</v>
      </c>
      <c r="T69" s="45"/>
      <c r="U69" s="45"/>
      <c r="V69" s="45">
        <f t="shared" si="18"/>
        <v>0.232</v>
      </c>
      <c r="W69" s="20"/>
      <c r="X69" s="20"/>
      <c r="Y69" s="20"/>
      <c r="Z69" s="20"/>
      <c r="AA69" s="20"/>
      <c r="AB69" s="20"/>
    </row>
    <row r="70" spans="1:28" s="22" customFormat="1" ht="15" customHeight="1">
      <c r="A70" s="43" t="s">
        <v>274</v>
      </c>
      <c r="B70" s="39" t="s">
        <v>275</v>
      </c>
      <c r="C70" s="39"/>
      <c r="D70" s="45"/>
      <c r="E70" s="45"/>
      <c r="F70" s="44">
        <v>2015</v>
      </c>
      <c r="G70" s="44">
        <v>2015</v>
      </c>
      <c r="H70" s="45">
        <v>0.17</v>
      </c>
      <c r="I70" s="45">
        <f t="shared" si="20"/>
        <v>0.17</v>
      </c>
      <c r="J70" s="45"/>
      <c r="K70" s="45"/>
      <c r="L70" s="45"/>
      <c r="M70" s="45"/>
      <c r="N70" s="45"/>
      <c r="O70" s="45"/>
      <c r="P70" s="45"/>
      <c r="Q70" s="45">
        <f t="shared" si="19"/>
        <v>0</v>
      </c>
      <c r="R70" s="45">
        <f t="shared" si="19"/>
        <v>0</v>
      </c>
      <c r="S70" s="45">
        <v>0.198</v>
      </c>
      <c r="T70" s="45"/>
      <c r="U70" s="45"/>
      <c r="V70" s="45">
        <f t="shared" si="18"/>
        <v>0.198</v>
      </c>
      <c r="W70" s="20"/>
      <c r="X70" s="20"/>
      <c r="Y70" s="20"/>
      <c r="Z70" s="20"/>
      <c r="AA70" s="20"/>
      <c r="AB70" s="20"/>
    </row>
    <row r="71" spans="1:28" s="22" customFormat="1" ht="15" customHeight="1">
      <c r="A71" s="43" t="s">
        <v>276</v>
      </c>
      <c r="B71" s="39" t="s">
        <v>277</v>
      </c>
      <c r="C71" s="39"/>
      <c r="D71" s="45"/>
      <c r="E71" s="45"/>
      <c r="F71" s="44">
        <v>2015</v>
      </c>
      <c r="G71" s="44">
        <v>2015</v>
      </c>
      <c r="H71" s="45">
        <v>1.85</v>
      </c>
      <c r="I71" s="45">
        <f t="shared" si="20"/>
        <v>1.85</v>
      </c>
      <c r="J71" s="45"/>
      <c r="K71" s="45"/>
      <c r="L71" s="45"/>
      <c r="M71" s="45"/>
      <c r="N71" s="45"/>
      <c r="O71" s="45"/>
      <c r="P71" s="45"/>
      <c r="Q71" s="45">
        <f t="shared" si="19"/>
        <v>0</v>
      </c>
      <c r="R71" s="45">
        <f t="shared" si="19"/>
        <v>0</v>
      </c>
      <c r="S71" s="45">
        <v>2.15</v>
      </c>
      <c r="T71" s="45"/>
      <c r="U71" s="45"/>
      <c r="V71" s="45">
        <f t="shared" si="18"/>
        <v>2.15</v>
      </c>
      <c r="W71" s="20"/>
      <c r="X71" s="20"/>
      <c r="Y71" s="20"/>
      <c r="Z71" s="20"/>
      <c r="AA71" s="20"/>
      <c r="AB71" s="20"/>
    </row>
    <row r="72" spans="1:28" s="22" customFormat="1" ht="15" customHeight="1">
      <c r="A72" s="43" t="s">
        <v>278</v>
      </c>
      <c r="B72" s="39" t="s">
        <v>279</v>
      </c>
      <c r="C72" s="39"/>
      <c r="D72" s="45"/>
      <c r="E72" s="45"/>
      <c r="F72" s="44">
        <v>2015</v>
      </c>
      <c r="G72" s="44">
        <v>2015</v>
      </c>
      <c r="H72" s="45">
        <v>0.35</v>
      </c>
      <c r="I72" s="45">
        <f t="shared" si="20"/>
        <v>0.35</v>
      </c>
      <c r="J72" s="45"/>
      <c r="K72" s="45"/>
      <c r="L72" s="45"/>
      <c r="M72" s="45"/>
      <c r="N72" s="45"/>
      <c r="O72" s="45"/>
      <c r="P72" s="45"/>
      <c r="Q72" s="45">
        <f t="shared" si="19"/>
        <v>0</v>
      </c>
      <c r="R72" s="45">
        <f t="shared" si="19"/>
        <v>0</v>
      </c>
      <c r="S72" s="45">
        <v>0.407</v>
      </c>
      <c r="T72" s="45"/>
      <c r="U72" s="45"/>
      <c r="V72" s="45">
        <f t="shared" si="18"/>
        <v>0.407</v>
      </c>
      <c r="W72" s="20"/>
      <c r="X72" s="20"/>
      <c r="Y72" s="20"/>
      <c r="Z72" s="20"/>
      <c r="AA72" s="20"/>
      <c r="AB72" s="20"/>
    </row>
    <row r="73" spans="1:28" s="22" customFormat="1" ht="15" customHeight="1">
      <c r="A73" s="43" t="s">
        <v>280</v>
      </c>
      <c r="B73" s="39" t="s">
        <v>281</v>
      </c>
      <c r="C73" s="39"/>
      <c r="D73" s="45"/>
      <c r="E73" s="45"/>
      <c r="F73" s="44">
        <v>2015</v>
      </c>
      <c r="G73" s="44">
        <v>2015</v>
      </c>
      <c r="H73" s="45">
        <v>0.11</v>
      </c>
      <c r="I73" s="45">
        <f t="shared" si="20"/>
        <v>0.11</v>
      </c>
      <c r="J73" s="45"/>
      <c r="K73" s="45"/>
      <c r="L73" s="45"/>
      <c r="M73" s="45"/>
      <c r="N73" s="45"/>
      <c r="O73" s="45"/>
      <c r="P73" s="45"/>
      <c r="Q73" s="45">
        <f t="shared" si="19"/>
        <v>0</v>
      </c>
      <c r="R73" s="45">
        <f t="shared" si="19"/>
        <v>0</v>
      </c>
      <c r="S73" s="45">
        <v>0.128</v>
      </c>
      <c r="T73" s="45"/>
      <c r="U73" s="45"/>
      <c r="V73" s="45">
        <f t="shared" si="18"/>
        <v>0.128</v>
      </c>
      <c r="W73" s="20"/>
      <c r="X73" s="20"/>
      <c r="Y73" s="20"/>
      <c r="Z73" s="20"/>
      <c r="AA73" s="20"/>
      <c r="AB73" s="20"/>
    </row>
    <row r="74" spans="1:28" s="22" customFormat="1" ht="15" customHeight="1">
      <c r="A74" s="64" t="s">
        <v>135</v>
      </c>
      <c r="B74" s="65" t="s">
        <v>136</v>
      </c>
      <c r="C74" s="66"/>
      <c r="D74" s="67">
        <f>SUM(D75:D83)</f>
        <v>0</v>
      </c>
      <c r="E74" s="67">
        <f>SUM(E75:E83)</f>
        <v>0</v>
      </c>
      <c r="F74" s="66"/>
      <c r="G74" s="66"/>
      <c r="H74" s="67">
        <f>SUM(H75:H83)</f>
        <v>13.469999999999999</v>
      </c>
      <c r="I74" s="67">
        <f>SUM(I75:I83)</f>
        <v>13.469999999999999</v>
      </c>
      <c r="J74" s="67">
        <f aca="true" t="shared" si="21" ref="J74:V74">SUM(J75:J83)</f>
        <v>0</v>
      </c>
      <c r="K74" s="67">
        <f t="shared" si="21"/>
        <v>0</v>
      </c>
      <c r="L74" s="67">
        <f t="shared" si="21"/>
        <v>0</v>
      </c>
      <c r="M74" s="67">
        <f t="shared" si="21"/>
        <v>0</v>
      </c>
      <c r="N74" s="67">
        <f t="shared" si="21"/>
        <v>0</v>
      </c>
      <c r="O74" s="67">
        <f t="shared" si="21"/>
        <v>0</v>
      </c>
      <c r="P74" s="67">
        <f t="shared" si="21"/>
        <v>0</v>
      </c>
      <c r="Q74" s="67">
        <f t="shared" si="19"/>
        <v>0</v>
      </c>
      <c r="R74" s="67">
        <f t="shared" si="19"/>
        <v>0</v>
      </c>
      <c r="S74" s="67">
        <f t="shared" si="21"/>
        <v>9.109399999999999</v>
      </c>
      <c r="T74" s="67">
        <f t="shared" si="21"/>
        <v>5.768000000000001</v>
      </c>
      <c r="U74" s="67">
        <f t="shared" si="21"/>
        <v>1.248</v>
      </c>
      <c r="V74" s="67">
        <f t="shared" si="21"/>
        <v>16.1254</v>
      </c>
      <c r="W74" s="20"/>
      <c r="X74" s="21"/>
      <c r="Y74" s="20"/>
      <c r="Z74" s="20"/>
      <c r="AA74" s="20"/>
      <c r="AB74" s="20"/>
    </row>
    <row r="75" spans="1:28" s="22" customFormat="1" ht="15" customHeight="1">
      <c r="A75" s="43" t="s">
        <v>282</v>
      </c>
      <c r="B75" s="51" t="s">
        <v>283</v>
      </c>
      <c r="C75" s="44"/>
      <c r="D75" s="45"/>
      <c r="E75" s="45"/>
      <c r="F75" s="44">
        <v>2015</v>
      </c>
      <c r="G75" s="44">
        <v>2015</v>
      </c>
      <c r="H75" s="31">
        <v>0.6</v>
      </c>
      <c r="I75" s="31">
        <f aca="true" t="shared" si="22" ref="I75:I83">H75</f>
        <v>0.6</v>
      </c>
      <c r="J75" s="45"/>
      <c r="K75" s="45"/>
      <c r="L75" s="45"/>
      <c r="M75" s="45"/>
      <c r="N75" s="45"/>
      <c r="O75" s="45"/>
      <c r="P75" s="45"/>
      <c r="Q75" s="45">
        <f t="shared" si="19"/>
        <v>0</v>
      </c>
      <c r="R75" s="45">
        <f t="shared" si="19"/>
        <v>0</v>
      </c>
      <c r="S75" s="45">
        <v>0.697</v>
      </c>
      <c r="T75" s="45"/>
      <c r="U75" s="45"/>
      <c r="V75" s="45">
        <f aca="true" t="shared" si="23" ref="V75:V91">SUM(S75:U75)</f>
        <v>0.697</v>
      </c>
      <c r="W75" s="20"/>
      <c r="X75" s="20"/>
      <c r="Y75" s="20"/>
      <c r="Z75" s="20"/>
      <c r="AA75" s="20"/>
      <c r="AB75" s="20"/>
    </row>
    <row r="76" spans="1:28" s="22" customFormat="1" ht="15" customHeight="1">
      <c r="A76" s="43" t="s">
        <v>284</v>
      </c>
      <c r="B76" s="39" t="s">
        <v>285</v>
      </c>
      <c r="C76" s="39"/>
      <c r="D76" s="45"/>
      <c r="E76" s="45"/>
      <c r="F76" s="44">
        <v>2015</v>
      </c>
      <c r="G76" s="44">
        <v>2017</v>
      </c>
      <c r="H76" s="31">
        <v>1.92</v>
      </c>
      <c r="I76" s="31">
        <f>H76</f>
        <v>1.92</v>
      </c>
      <c r="J76" s="45"/>
      <c r="K76" s="45"/>
      <c r="L76" s="45"/>
      <c r="M76" s="45"/>
      <c r="N76" s="45"/>
      <c r="O76" s="45"/>
      <c r="P76" s="45"/>
      <c r="Q76" s="45">
        <f t="shared" si="19"/>
        <v>0</v>
      </c>
      <c r="R76" s="45">
        <f t="shared" si="19"/>
        <v>0</v>
      </c>
      <c r="S76" s="45">
        <v>1.115</v>
      </c>
      <c r="T76" s="45">
        <v>0.593</v>
      </c>
      <c r="U76" s="45">
        <v>0.624</v>
      </c>
      <c r="V76" s="45">
        <f t="shared" si="23"/>
        <v>2.332</v>
      </c>
      <c r="W76" s="20"/>
      <c r="X76" s="20"/>
      <c r="Y76" s="20"/>
      <c r="Z76" s="20"/>
      <c r="AA76" s="20"/>
      <c r="AB76" s="20"/>
    </row>
    <row r="77" spans="1:28" s="22" customFormat="1" ht="15" customHeight="1">
      <c r="A77" s="43" t="s">
        <v>286</v>
      </c>
      <c r="B77" s="39" t="s">
        <v>287</v>
      </c>
      <c r="C77" s="39"/>
      <c r="D77" s="45"/>
      <c r="E77" s="45"/>
      <c r="F77" s="44">
        <v>2015</v>
      </c>
      <c r="G77" s="44">
        <v>2015</v>
      </c>
      <c r="H77" s="31">
        <v>0.52</v>
      </c>
      <c r="I77" s="31">
        <f t="shared" si="22"/>
        <v>0.52</v>
      </c>
      <c r="J77" s="45"/>
      <c r="K77" s="45"/>
      <c r="L77" s="45"/>
      <c r="M77" s="45"/>
      <c r="N77" s="45"/>
      <c r="O77" s="45"/>
      <c r="P77" s="45"/>
      <c r="Q77" s="45">
        <f t="shared" si="19"/>
        <v>0</v>
      </c>
      <c r="R77" s="45">
        <f t="shared" si="19"/>
        <v>0</v>
      </c>
      <c r="S77" s="45">
        <v>0.604</v>
      </c>
      <c r="T77" s="45"/>
      <c r="U77" s="45"/>
      <c r="V77" s="45">
        <f t="shared" si="23"/>
        <v>0.604</v>
      </c>
      <c r="W77" s="20"/>
      <c r="X77" s="20"/>
      <c r="Y77" s="20"/>
      <c r="Z77" s="20"/>
      <c r="AA77" s="20"/>
      <c r="AB77" s="20"/>
    </row>
    <row r="78" spans="1:28" s="22" customFormat="1" ht="15" customHeight="1">
      <c r="A78" s="43" t="s">
        <v>288</v>
      </c>
      <c r="B78" s="51" t="s">
        <v>289</v>
      </c>
      <c r="C78" s="44"/>
      <c r="D78" s="45"/>
      <c r="E78" s="45"/>
      <c r="F78" s="44">
        <v>2015</v>
      </c>
      <c r="G78" s="44">
        <v>2015</v>
      </c>
      <c r="H78" s="31">
        <v>3</v>
      </c>
      <c r="I78" s="31">
        <f t="shared" si="22"/>
        <v>3</v>
      </c>
      <c r="J78" s="45"/>
      <c r="K78" s="45"/>
      <c r="L78" s="45"/>
      <c r="M78" s="45"/>
      <c r="N78" s="45"/>
      <c r="O78" s="45"/>
      <c r="P78" s="45"/>
      <c r="Q78" s="45">
        <f t="shared" si="19"/>
        <v>0</v>
      </c>
      <c r="R78" s="45">
        <f t="shared" si="19"/>
        <v>0</v>
      </c>
      <c r="S78" s="45">
        <v>3.486</v>
      </c>
      <c r="T78" s="45"/>
      <c r="U78" s="45"/>
      <c r="V78" s="45">
        <f t="shared" si="23"/>
        <v>3.486</v>
      </c>
      <c r="W78" s="20"/>
      <c r="X78" s="20"/>
      <c r="Y78" s="20"/>
      <c r="Z78" s="20"/>
      <c r="AA78" s="20"/>
      <c r="AB78" s="20"/>
    </row>
    <row r="79" spans="1:28" s="22" customFormat="1" ht="15" customHeight="1">
      <c r="A79" s="43" t="s">
        <v>290</v>
      </c>
      <c r="B79" s="51" t="s">
        <v>291</v>
      </c>
      <c r="C79" s="44"/>
      <c r="D79" s="45"/>
      <c r="E79" s="45"/>
      <c r="F79" s="44">
        <v>2016</v>
      </c>
      <c r="G79" s="44">
        <v>2016</v>
      </c>
      <c r="H79" s="31">
        <v>1.2</v>
      </c>
      <c r="I79" s="31">
        <f t="shared" si="22"/>
        <v>1.2</v>
      </c>
      <c r="J79" s="45"/>
      <c r="K79" s="45"/>
      <c r="L79" s="45"/>
      <c r="M79" s="45"/>
      <c r="N79" s="45"/>
      <c r="O79" s="45"/>
      <c r="P79" s="45"/>
      <c r="Q79" s="45">
        <f t="shared" si="19"/>
        <v>0</v>
      </c>
      <c r="R79" s="45">
        <f t="shared" si="19"/>
        <v>0</v>
      </c>
      <c r="S79" s="45"/>
      <c r="T79" s="45">
        <v>1.482</v>
      </c>
      <c r="U79" s="45"/>
      <c r="V79" s="45">
        <f t="shared" si="23"/>
        <v>1.482</v>
      </c>
      <c r="W79" s="20"/>
      <c r="X79" s="20"/>
      <c r="Y79" s="20"/>
      <c r="Z79" s="20"/>
      <c r="AA79" s="20"/>
      <c r="AB79" s="20"/>
    </row>
    <row r="80" spans="1:28" s="22" customFormat="1" ht="15" customHeight="1">
      <c r="A80" s="43" t="s">
        <v>292</v>
      </c>
      <c r="B80" s="29" t="s">
        <v>293</v>
      </c>
      <c r="C80" s="44"/>
      <c r="D80" s="45"/>
      <c r="E80" s="45"/>
      <c r="F80" s="44">
        <v>2015</v>
      </c>
      <c r="G80" s="44">
        <v>2015</v>
      </c>
      <c r="H80" s="45">
        <v>0.6</v>
      </c>
      <c r="I80" s="45">
        <f t="shared" si="22"/>
        <v>0.6</v>
      </c>
      <c r="J80" s="45"/>
      <c r="K80" s="45"/>
      <c r="L80" s="45"/>
      <c r="M80" s="45"/>
      <c r="N80" s="45"/>
      <c r="O80" s="45"/>
      <c r="P80" s="45"/>
      <c r="Q80" s="45">
        <f t="shared" si="19"/>
        <v>0</v>
      </c>
      <c r="R80" s="45">
        <f t="shared" si="19"/>
        <v>0</v>
      </c>
      <c r="S80" s="45">
        <v>0.697</v>
      </c>
      <c r="T80" s="45"/>
      <c r="U80" s="45"/>
      <c r="V80" s="45">
        <f t="shared" si="23"/>
        <v>0.697</v>
      </c>
      <c r="W80" s="20"/>
      <c r="X80" s="20"/>
      <c r="Y80" s="20"/>
      <c r="Z80" s="20"/>
      <c r="AA80" s="20"/>
      <c r="AB80" s="20"/>
    </row>
    <row r="81" spans="1:28" s="22" customFormat="1" ht="15" customHeight="1">
      <c r="A81" s="43" t="s">
        <v>294</v>
      </c>
      <c r="B81" s="29" t="s">
        <v>295</v>
      </c>
      <c r="C81" s="44"/>
      <c r="D81" s="45"/>
      <c r="E81" s="45"/>
      <c r="F81" s="44">
        <v>2015</v>
      </c>
      <c r="G81" s="44">
        <v>2017</v>
      </c>
      <c r="H81" s="45">
        <v>2.4</v>
      </c>
      <c r="I81" s="45">
        <f t="shared" si="22"/>
        <v>2.4</v>
      </c>
      <c r="J81" s="45"/>
      <c r="K81" s="45"/>
      <c r="L81" s="45"/>
      <c r="M81" s="45"/>
      <c r="N81" s="45"/>
      <c r="O81" s="45"/>
      <c r="P81" s="45"/>
      <c r="Q81" s="45">
        <f t="shared" si="19"/>
        <v>0</v>
      </c>
      <c r="R81" s="45">
        <f t="shared" si="19"/>
        <v>0</v>
      </c>
      <c r="S81" s="45">
        <v>1.116</v>
      </c>
      <c r="T81" s="45">
        <v>1.185</v>
      </c>
      <c r="U81" s="45">
        <v>0.624</v>
      </c>
      <c r="V81" s="45">
        <f t="shared" si="23"/>
        <v>2.9250000000000003</v>
      </c>
      <c r="W81" s="20"/>
      <c r="X81" s="20"/>
      <c r="Y81" s="20"/>
      <c r="Z81" s="20"/>
      <c r="AA81" s="20"/>
      <c r="AB81" s="20"/>
    </row>
    <row r="82" spans="1:28" s="22" customFormat="1" ht="15" customHeight="1">
      <c r="A82" s="43" t="s">
        <v>296</v>
      </c>
      <c r="B82" s="29" t="s">
        <v>297</v>
      </c>
      <c r="C82" s="44"/>
      <c r="D82" s="45"/>
      <c r="E82" s="45"/>
      <c r="F82" s="44">
        <v>2016</v>
      </c>
      <c r="G82" s="44">
        <v>2016</v>
      </c>
      <c r="H82" s="45">
        <v>2.03</v>
      </c>
      <c r="I82" s="45">
        <f t="shared" si="22"/>
        <v>2.03</v>
      </c>
      <c r="J82" s="45"/>
      <c r="K82" s="45"/>
      <c r="L82" s="45"/>
      <c r="M82" s="45"/>
      <c r="N82" s="45"/>
      <c r="O82" s="45"/>
      <c r="P82" s="45"/>
      <c r="Q82" s="45">
        <f t="shared" si="19"/>
        <v>0</v>
      </c>
      <c r="R82" s="45">
        <f t="shared" si="19"/>
        <v>0</v>
      </c>
      <c r="S82" s="45"/>
      <c r="T82" s="45">
        <v>2.508</v>
      </c>
      <c r="U82" s="45"/>
      <c r="V82" s="45">
        <f t="shared" si="23"/>
        <v>2.508</v>
      </c>
      <c r="W82" s="20"/>
      <c r="X82" s="20"/>
      <c r="Y82" s="20"/>
      <c r="Z82" s="20"/>
      <c r="AA82" s="20"/>
      <c r="AB82" s="20"/>
    </row>
    <row r="83" spans="1:28" s="22" customFormat="1" ht="15" customHeight="1">
      <c r="A83" s="43" t="s">
        <v>298</v>
      </c>
      <c r="B83" s="29" t="s">
        <v>299</v>
      </c>
      <c r="C83" s="44"/>
      <c r="D83" s="45"/>
      <c r="E83" s="45"/>
      <c r="F83" s="44">
        <v>2015</v>
      </c>
      <c r="G83" s="44">
        <v>2015</v>
      </c>
      <c r="H83" s="45">
        <v>1.2</v>
      </c>
      <c r="I83" s="45">
        <f t="shared" si="22"/>
        <v>1.2</v>
      </c>
      <c r="J83" s="45"/>
      <c r="K83" s="45"/>
      <c r="L83" s="45"/>
      <c r="M83" s="45"/>
      <c r="N83" s="45"/>
      <c r="O83" s="45"/>
      <c r="P83" s="45"/>
      <c r="Q83" s="45">
        <f t="shared" si="19"/>
        <v>0</v>
      </c>
      <c r="R83" s="45">
        <f t="shared" si="19"/>
        <v>0</v>
      </c>
      <c r="S83" s="45">
        <f>1.2*1.162</f>
        <v>1.3943999999999999</v>
      </c>
      <c r="T83" s="45"/>
      <c r="U83" s="45"/>
      <c r="V83" s="45">
        <f t="shared" si="23"/>
        <v>1.3943999999999999</v>
      </c>
      <c r="W83" s="20"/>
      <c r="X83" s="20"/>
      <c r="Y83" s="20"/>
      <c r="Z83" s="20"/>
      <c r="AA83" s="20"/>
      <c r="AB83" s="20"/>
    </row>
    <row r="84" spans="1:28" ht="15" customHeight="1">
      <c r="A84" s="66">
        <v>2</v>
      </c>
      <c r="B84" s="71" t="s">
        <v>300</v>
      </c>
      <c r="C84" s="72"/>
      <c r="D84" s="67">
        <f>D85</f>
        <v>0.25</v>
      </c>
      <c r="E84" s="67">
        <f aca="true" t="shared" si="24" ref="E84:V84">E85</f>
        <v>2.58</v>
      </c>
      <c r="F84" s="67">
        <f t="shared" si="24"/>
        <v>0</v>
      </c>
      <c r="G84" s="67">
        <f t="shared" si="24"/>
        <v>0</v>
      </c>
      <c r="H84" s="67">
        <f t="shared" si="24"/>
        <v>25.61</v>
      </c>
      <c r="I84" s="67">
        <f t="shared" si="24"/>
        <v>25.61</v>
      </c>
      <c r="J84" s="67">
        <f t="shared" si="24"/>
        <v>0</v>
      </c>
      <c r="K84" s="67">
        <f t="shared" si="24"/>
        <v>0</v>
      </c>
      <c r="L84" s="67">
        <f t="shared" si="24"/>
        <v>0.7</v>
      </c>
      <c r="M84" s="67">
        <f t="shared" si="24"/>
        <v>0.25</v>
      </c>
      <c r="N84" s="67">
        <f t="shared" si="24"/>
        <v>0.94</v>
      </c>
      <c r="O84" s="67">
        <f t="shared" si="24"/>
        <v>0</v>
      </c>
      <c r="P84" s="67">
        <f t="shared" si="24"/>
        <v>0.94</v>
      </c>
      <c r="Q84" s="67">
        <f t="shared" si="24"/>
        <v>0.25</v>
      </c>
      <c r="R84" s="67">
        <f t="shared" si="24"/>
        <v>2.58</v>
      </c>
      <c r="S84" s="67">
        <f t="shared" si="24"/>
        <v>5.8</v>
      </c>
      <c r="T84" s="67">
        <f t="shared" si="24"/>
        <v>19.99</v>
      </c>
      <c r="U84" s="67">
        <f t="shared" si="24"/>
        <v>5.77</v>
      </c>
      <c r="V84" s="67">
        <f t="shared" si="24"/>
        <v>31.56</v>
      </c>
      <c r="W84" s="19"/>
      <c r="X84" s="19"/>
      <c r="Y84" s="19"/>
      <c r="Z84" s="19"/>
      <c r="AA84" s="19"/>
      <c r="AB84" s="19"/>
    </row>
    <row r="85" spans="1:28" ht="15" customHeight="1">
      <c r="A85" s="43" t="s">
        <v>11</v>
      </c>
      <c r="B85" s="41" t="s">
        <v>170</v>
      </c>
      <c r="C85" s="52"/>
      <c r="D85" s="45">
        <f>SUM(D86)</f>
        <v>0.25</v>
      </c>
      <c r="E85" s="45">
        <f>SUM(E86)</f>
        <v>2.58</v>
      </c>
      <c r="F85" s="44"/>
      <c r="G85" s="44"/>
      <c r="H85" s="45">
        <f>SUM(H86)</f>
        <v>25.61</v>
      </c>
      <c r="I85" s="45">
        <f aca="true" t="shared" si="25" ref="I85:P85">SUM(I86)</f>
        <v>25.61</v>
      </c>
      <c r="J85" s="45">
        <f t="shared" si="25"/>
        <v>0</v>
      </c>
      <c r="K85" s="45">
        <f t="shared" si="25"/>
        <v>0</v>
      </c>
      <c r="L85" s="45">
        <f t="shared" si="25"/>
        <v>0.7</v>
      </c>
      <c r="M85" s="45">
        <f t="shared" si="25"/>
        <v>0.25</v>
      </c>
      <c r="N85" s="45">
        <f t="shared" si="25"/>
        <v>0.94</v>
      </c>
      <c r="O85" s="45">
        <f t="shared" si="25"/>
        <v>0</v>
      </c>
      <c r="P85" s="45">
        <f t="shared" si="25"/>
        <v>0.94</v>
      </c>
      <c r="Q85" s="45">
        <f t="shared" si="19"/>
        <v>0.25</v>
      </c>
      <c r="R85" s="45">
        <f t="shared" si="19"/>
        <v>2.58</v>
      </c>
      <c r="S85" s="45">
        <f>SUM(S86)</f>
        <v>5.8</v>
      </c>
      <c r="T85" s="45">
        <f>SUM(T86)</f>
        <v>19.99</v>
      </c>
      <c r="U85" s="45">
        <f>SUM(U86)</f>
        <v>5.77</v>
      </c>
      <c r="V85" s="45">
        <f t="shared" si="23"/>
        <v>31.56</v>
      </c>
      <c r="W85" s="19"/>
      <c r="X85" s="19"/>
      <c r="Y85" s="19"/>
      <c r="Z85" s="19"/>
      <c r="AA85" s="19"/>
      <c r="AB85" s="19"/>
    </row>
    <row r="86" spans="1:28" ht="15" customHeight="1">
      <c r="A86" s="43" t="s">
        <v>301</v>
      </c>
      <c r="B86" s="51" t="s">
        <v>172</v>
      </c>
      <c r="C86" s="52"/>
      <c r="D86" s="45">
        <f>D87+D92</f>
        <v>0.25</v>
      </c>
      <c r="E86" s="45">
        <f>SUM(E87,E92)</f>
        <v>2.58</v>
      </c>
      <c r="F86" s="44"/>
      <c r="G86" s="44"/>
      <c r="H86" s="45">
        <f aca="true" t="shared" si="26" ref="H86:P86">SUM(H87,H92)</f>
        <v>25.61</v>
      </c>
      <c r="I86" s="45">
        <f t="shared" si="26"/>
        <v>25.61</v>
      </c>
      <c r="J86" s="45">
        <f t="shared" si="26"/>
        <v>0</v>
      </c>
      <c r="K86" s="45">
        <f t="shared" si="26"/>
        <v>0</v>
      </c>
      <c r="L86" s="45">
        <f t="shared" si="26"/>
        <v>0.7</v>
      </c>
      <c r="M86" s="45">
        <f t="shared" si="26"/>
        <v>0.25</v>
      </c>
      <c r="N86" s="45">
        <f t="shared" si="26"/>
        <v>0.94</v>
      </c>
      <c r="O86" s="45">
        <f t="shared" si="26"/>
        <v>0</v>
      </c>
      <c r="P86" s="45">
        <f t="shared" si="26"/>
        <v>0.94</v>
      </c>
      <c r="Q86" s="45">
        <f t="shared" si="19"/>
        <v>0.25</v>
      </c>
      <c r="R86" s="45">
        <f t="shared" si="19"/>
        <v>2.58</v>
      </c>
      <c r="S86" s="45">
        <f>SUM(S87,S92)</f>
        <v>5.8</v>
      </c>
      <c r="T86" s="45">
        <f>SUM(T87,T92)</f>
        <v>19.99</v>
      </c>
      <c r="U86" s="45">
        <f>SUM(U87,U92)</f>
        <v>5.77</v>
      </c>
      <c r="V86" s="45">
        <f t="shared" si="23"/>
        <v>31.56</v>
      </c>
      <c r="W86" s="19"/>
      <c r="X86" s="19"/>
      <c r="Y86" s="19"/>
      <c r="Z86" s="19"/>
      <c r="AA86" s="19"/>
      <c r="AB86" s="19"/>
    </row>
    <row r="87" spans="1:28" ht="15" customHeight="1">
      <c r="A87" s="43" t="s">
        <v>302</v>
      </c>
      <c r="B87" s="51" t="s">
        <v>141</v>
      </c>
      <c r="C87" s="52"/>
      <c r="D87" s="45">
        <f>D88</f>
        <v>0</v>
      </c>
      <c r="E87" s="45">
        <f aca="true" t="shared" si="27" ref="E87:V87">E88</f>
        <v>2.58</v>
      </c>
      <c r="F87" s="45">
        <f t="shared" si="27"/>
        <v>0</v>
      </c>
      <c r="G87" s="45">
        <f t="shared" si="27"/>
        <v>0</v>
      </c>
      <c r="H87" s="45">
        <f t="shared" si="27"/>
        <v>12.84</v>
      </c>
      <c r="I87" s="45">
        <f t="shared" si="27"/>
        <v>12.84</v>
      </c>
      <c r="J87" s="45">
        <f t="shared" si="27"/>
        <v>0</v>
      </c>
      <c r="K87" s="45">
        <f t="shared" si="27"/>
        <v>0</v>
      </c>
      <c r="L87" s="45">
        <f t="shared" si="27"/>
        <v>0.7</v>
      </c>
      <c r="M87" s="45">
        <f t="shared" si="27"/>
        <v>0</v>
      </c>
      <c r="N87" s="45">
        <f t="shared" si="27"/>
        <v>0.94</v>
      </c>
      <c r="O87" s="45">
        <f t="shared" si="27"/>
        <v>0</v>
      </c>
      <c r="P87" s="45">
        <f t="shared" si="27"/>
        <v>0.94</v>
      </c>
      <c r="Q87" s="45">
        <f t="shared" si="27"/>
        <v>0</v>
      </c>
      <c r="R87" s="45">
        <f t="shared" si="27"/>
        <v>2.58</v>
      </c>
      <c r="S87" s="45">
        <f t="shared" si="27"/>
        <v>5.8</v>
      </c>
      <c r="T87" s="45">
        <f t="shared" si="27"/>
        <v>4.21</v>
      </c>
      <c r="U87" s="45">
        <f t="shared" si="27"/>
        <v>5.77</v>
      </c>
      <c r="V87" s="45">
        <f t="shared" si="27"/>
        <v>15.78</v>
      </c>
      <c r="W87" s="19"/>
      <c r="X87" s="19"/>
      <c r="Y87" s="19"/>
      <c r="Z87" s="19"/>
      <c r="AA87" s="19"/>
      <c r="AB87" s="19"/>
    </row>
    <row r="88" spans="1:28" ht="15" customHeight="1">
      <c r="A88" s="64" t="s">
        <v>303</v>
      </c>
      <c r="B88" s="69" t="s">
        <v>138</v>
      </c>
      <c r="C88" s="72"/>
      <c r="D88" s="67">
        <f>SUM(D89:D91)</f>
        <v>0</v>
      </c>
      <c r="E88" s="67">
        <f>SUM(E89:E91)</f>
        <v>2.58</v>
      </c>
      <c r="F88" s="66"/>
      <c r="G88" s="66"/>
      <c r="H88" s="67">
        <f aca="true" t="shared" si="28" ref="H88:P88">SUM(H89:H91)</f>
        <v>12.84</v>
      </c>
      <c r="I88" s="67">
        <f t="shared" si="28"/>
        <v>12.84</v>
      </c>
      <c r="J88" s="67">
        <f t="shared" si="28"/>
        <v>0</v>
      </c>
      <c r="K88" s="67">
        <f t="shared" si="28"/>
        <v>0</v>
      </c>
      <c r="L88" s="67">
        <f t="shared" si="28"/>
        <v>0.7</v>
      </c>
      <c r="M88" s="67">
        <f t="shared" si="28"/>
        <v>0</v>
      </c>
      <c r="N88" s="67">
        <f t="shared" si="28"/>
        <v>0.94</v>
      </c>
      <c r="O88" s="67">
        <f t="shared" si="28"/>
        <v>0</v>
      </c>
      <c r="P88" s="67">
        <f t="shared" si="28"/>
        <v>0.94</v>
      </c>
      <c r="Q88" s="67">
        <f t="shared" si="19"/>
        <v>0</v>
      </c>
      <c r="R88" s="67">
        <f t="shared" si="19"/>
        <v>2.58</v>
      </c>
      <c r="S88" s="67">
        <f>SUM(S89:S91)</f>
        <v>5.8</v>
      </c>
      <c r="T88" s="67">
        <f>SUM(T89:T91)</f>
        <v>4.21</v>
      </c>
      <c r="U88" s="67">
        <f>SUM(U89:U91)</f>
        <v>5.77</v>
      </c>
      <c r="V88" s="67">
        <f t="shared" si="23"/>
        <v>15.78</v>
      </c>
      <c r="W88" s="19"/>
      <c r="X88" s="19"/>
      <c r="Y88" s="19"/>
      <c r="Z88" s="19"/>
      <c r="AA88" s="19"/>
      <c r="AB88" s="19"/>
    </row>
    <row r="89" spans="1:28" ht="15" customHeight="1">
      <c r="A89" s="43" t="s">
        <v>304</v>
      </c>
      <c r="B89" s="29" t="s">
        <v>305</v>
      </c>
      <c r="C89" s="30" t="s">
        <v>179</v>
      </c>
      <c r="D89" s="31"/>
      <c r="E89" s="31">
        <v>0.7</v>
      </c>
      <c r="F89" s="34">
        <v>2015</v>
      </c>
      <c r="G89" s="34">
        <v>2015</v>
      </c>
      <c r="H89" s="31">
        <v>4.99</v>
      </c>
      <c r="I89" s="31">
        <f>H89</f>
        <v>4.99</v>
      </c>
      <c r="J89" s="40"/>
      <c r="K89" s="31"/>
      <c r="L89" s="31">
        <v>0.7</v>
      </c>
      <c r="M89" s="31"/>
      <c r="N89" s="31"/>
      <c r="O89" s="31"/>
      <c r="P89" s="31"/>
      <c r="Q89" s="45">
        <f t="shared" si="19"/>
        <v>0</v>
      </c>
      <c r="R89" s="45">
        <f t="shared" si="19"/>
        <v>0.7</v>
      </c>
      <c r="S89" s="45">
        <v>5.8</v>
      </c>
      <c r="T89" s="40"/>
      <c r="U89" s="40"/>
      <c r="V89" s="45">
        <f t="shared" si="23"/>
        <v>5.8</v>
      </c>
      <c r="W89" s="23" t="s">
        <v>306</v>
      </c>
      <c r="X89" s="27"/>
      <c r="Y89" s="27"/>
      <c r="Z89" s="27"/>
      <c r="AA89" s="19"/>
      <c r="AB89" s="19"/>
    </row>
    <row r="90" spans="1:28" ht="29.25" customHeight="1">
      <c r="A90" s="43" t="s">
        <v>307</v>
      </c>
      <c r="B90" s="29" t="s">
        <v>308</v>
      </c>
      <c r="C90" s="30" t="s">
        <v>179</v>
      </c>
      <c r="D90" s="31"/>
      <c r="E90" s="31">
        <v>0.94</v>
      </c>
      <c r="F90" s="34">
        <v>2016</v>
      </c>
      <c r="G90" s="34">
        <v>2016</v>
      </c>
      <c r="H90" s="31">
        <v>3.41</v>
      </c>
      <c r="I90" s="31">
        <f>H90</f>
        <v>3.41</v>
      </c>
      <c r="J90" s="40"/>
      <c r="K90" s="31"/>
      <c r="L90" s="31"/>
      <c r="M90" s="31"/>
      <c r="N90" s="31">
        <v>0.94</v>
      </c>
      <c r="O90" s="31"/>
      <c r="P90" s="31"/>
      <c r="Q90" s="45">
        <f t="shared" si="19"/>
        <v>0</v>
      </c>
      <c r="R90" s="45">
        <f t="shared" si="19"/>
        <v>0.94</v>
      </c>
      <c r="S90" s="45"/>
      <c r="T90" s="31">
        <v>4.21</v>
      </c>
      <c r="U90" s="40"/>
      <c r="V90" s="45">
        <f t="shared" si="23"/>
        <v>4.21</v>
      </c>
      <c r="W90" s="23" t="s">
        <v>306</v>
      </c>
      <c r="X90" s="27"/>
      <c r="Y90" s="27"/>
      <c r="Z90" s="27"/>
      <c r="AA90" s="19"/>
      <c r="AB90" s="19"/>
    </row>
    <row r="91" spans="1:28" ht="15" customHeight="1">
      <c r="A91" s="43" t="s">
        <v>309</v>
      </c>
      <c r="B91" s="29" t="s">
        <v>310</v>
      </c>
      <c r="C91" s="30" t="s">
        <v>179</v>
      </c>
      <c r="D91" s="31"/>
      <c r="E91" s="31">
        <v>0.94</v>
      </c>
      <c r="F91" s="34">
        <v>2017</v>
      </c>
      <c r="G91" s="34">
        <v>2017</v>
      </c>
      <c r="H91" s="31">
        <v>4.44</v>
      </c>
      <c r="I91" s="31">
        <f>H91</f>
        <v>4.44</v>
      </c>
      <c r="J91" s="40"/>
      <c r="K91" s="31"/>
      <c r="L91" s="31"/>
      <c r="M91" s="31"/>
      <c r="N91" s="31"/>
      <c r="O91" s="31"/>
      <c r="P91" s="31">
        <v>0.94</v>
      </c>
      <c r="Q91" s="45">
        <f t="shared" si="19"/>
        <v>0</v>
      </c>
      <c r="R91" s="45">
        <f t="shared" si="19"/>
        <v>0.94</v>
      </c>
      <c r="S91" s="45"/>
      <c r="T91" s="40"/>
      <c r="U91" s="40">
        <v>5.77</v>
      </c>
      <c r="V91" s="45">
        <f t="shared" si="23"/>
        <v>5.77</v>
      </c>
      <c r="W91" s="23" t="s">
        <v>306</v>
      </c>
      <c r="X91" s="27"/>
      <c r="Y91" s="27"/>
      <c r="Z91" s="27"/>
      <c r="AA91" s="19"/>
      <c r="AB91" s="19"/>
    </row>
    <row r="92" spans="1:28" ht="15" customHeight="1">
      <c r="A92" s="64" t="s">
        <v>311</v>
      </c>
      <c r="B92" s="70" t="s">
        <v>183</v>
      </c>
      <c r="C92" s="72"/>
      <c r="D92" s="67">
        <f>D93</f>
        <v>0.25</v>
      </c>
      <c r="E92" s="67">
        <f aca="true" t="shared" si="29" ref="E92:V92">E93</f>
        <v>0</v>
      </c>
      <c r="F92" s="67"/>
      <c r="G92" s="67"/>
      <c r="H92" s="67">
        <f t="shared" si="29"/>
        <v>12.77</v>
      </c>
      <c r="I92" s="67">
        <f t="shared" si="29"/>
        <v>12.77</v>
      </c>
      <c r="J92" s="67">
        <f t="shared" si="29"/>
        <v>0</v>
      </c>
      <c r="K92" s="67">
        <f t="shared" si="29"/>
        <v>0</v>
      </c>
      <c r="L92" s="67">
        <f t="shared" si="29"/>
        <v>0</v>
      </c>
      <c r="M92" s="67">
        <f t="shared" si="29"/>
        <v>0.25</v>
      </c>
      <c r="N92" s="67">
        <f t="shared" si="29"/>
        <v>0</v>
      </c>
      <c r="O92" s="67">
        <f t="shared" si="29"/>
        <v>0</v>
      </c>
      <c r="P92" s="67">
        <f t="shared" si="29"/>
        <v>0</v>
      </c>
      <c r="Q92" s="67">
        <f t="shared" si="29"/>
        <v>0.25</v>
      </c>
      <c r="R92" s="67">
        <f t="shared" si="29"/>
        <v>0</v>
      </c>
      <c r="S92" s="67">
        <f t="shared" si="29"/>
        <v>0</v>
      </c>
      <c r="T92" s="67">
        <f t="shared" si="29"/>
        <v>15.78</v>
      </c>
      <c r="U92" s="67">
        <f t="shared" si="29"/>
        <v>0</v>
      </c>
      <c r="V92" s="67">
        <f t="shared" si="29"/>
        <v>15.78</v>
      </c>
      <c r="W92" s="19"/>
      <c r="X92" s="19"/>
      <c r="Y92" s="19"/>
      <c r="Z92" s="19"/>
      <c r="AA92" s="19"/>
      <c r="AB92" s="19"/>
    </row>
    <row r="93" spans="1:28" ht="15" customHeight="1">
      <c r="A93" s="64" t="s">
        <v>312</v>
      </c>
      <c r="B93" s="69" t="s">
        <v>129</v>
      </c>
      <c r="C93" s="72"/>
      <c r="D93" s="67">
        <f>SUM(D94:D94)</f>
        <v>0.25</v>
      </c>
      <c r="E93" s="67">
        <f>SUM(E94:E94)</f>
        <v>0</v>
      </c>
      <c r="F93" s="66"/>
      <c r="G93" s="66"/>
      <c r="H93" s="67">
        <f aca="true" t="shared" si="30" ref="H93:P93">SUM(H94:H94)</f>
        <v>12.77</v>
      </c>
      <c r="I93" s="67">
        <f t="shared" si="30"/>
        <v>12.77</v>
      </c>
      <c r="J93" s="67">
        <f t="shared" si="30"/>
        <v>0</v>
      </c>
      <c r="K93" s="67">
        <f t="shared" si="30"/>
        <v>0</v>
      </c>
      <c r="L93" s="67">
        <f t="shared" si="30"/>
        <v>0</v>
      </c>
      <c r="M93" s="67">
        <f t="shared" si="30"/>
        <v>0.25</v>
      </c>
      <c r="N93" s="67">
        <f t="shared" si="30"/>
        <v>0</v>
      </c>
      <c r="O93" s="67">
        <f t="shared" si="30"/>
        <v>0</v>
      </c>
      <c r="P93" s="67">
        <f t="shared" si="30"/>
        <v>0</v>
      </c>
      <c r="Q93" s="67">
        <f t="shared" si="19"/>
        <v>0.25</v>
      </c>
      <c r="R93" s="67">
        <f t="shared" si="19"/>
        <v>0</v>
      </c>
      <c r="S93" s="67">
        <f>SUM(S94:S94)</f>
        <v>0</v>
      </c>
      <c r="T93" s="67">
        <f>SUM(T94:T94)</f>
        <v>15.78</v>
      </c>
      <c r="U93" s="67">
        <f>SUM(U94:U94)</f>
        <v>0</v>
      </c>
      <c r="V93" s="67">
        <f>SUM(S93:U93)</f>
        <v>15.78</v>
      </c>
      <c r="W93" s="19"/>
      <c r="X93" s="19"/>
      <c r="Y93" s="19"/>
      <c r="Z93" s="19"/>
      <c r="AA93" s="19"/>
      <c r="AB93" s="19"/>
    </row>
    <row r="94" spans="1:28" ht="26.25" customHeight="1">
      <c r="A94" s="43" t="s">
        <v>313</v>
      </c>
      <c r="B94" s="29" t="s">
        <v>314</v>
      </c>
      <c r="C94" s="44"/>
      <c r="D94" s="45">
        <v>0.25</v>
      </c>
      <c r="E94" s="45"/>
      <c r="F94" s="44">
        <v>2016</v>
      </c>
      <c r="G94" s="44">
        <v>2016</v>
      </c>
      <c r="H94" s="45">
        <v>12.77</v>
      </c>
      <c r="I94" s="45">
        <v>12.77</v>
      </c>
      <c r="J94" s="45"/>
      <c r="K94" s="45"/>
      <c r="L94" s="45"/>
      <c r="M94" s="45">
        <v>0.25</v>
      </c>
      <c r="N94" s="45"/>
      <c r="O94" s="45"/>
      <c r="P94" s="45"/>
      <c r="Q94" s="45">
        <f t="shared" si="19"/>
        <v>0.25</v>
      </c>
      <c r="R94" s="45">
        <f t="shared" si="19"/>
        <v>0</v>
      </c>
      <c r="S94" s="45"/>
      <c r="T94" s="45">
        <v>15.78</v>
      </c>
      <c r="U94" s="45"/>
      <c r="V94" s="45">
        <f>SUM(S94:U94)</f>
        <v>15.78</v>
      </c>
      <c r="W94" s="19"/>
      <c r="X94" s="19"/>
      <c r="Y94" s="19"/>
      <c r="Z94" s="19"/>
      <c r="AA94" s="19"/>
      <c r="AB94" s="19"/>
    </row>
    <row r="95" spans="23:28" ht="15">
      <c r="W95" s="19"/>
      <c r="X95" s="19"/>
      <c r="Y95" s="19"/>
      <c r="Z95" s="19"/>
      <c r="AA95" s="19"/>
      <c r="AB95" s="19"/>
    </row>
    <row r="96" spans="23:28" ht="15">
      <c r="W96" s="19"/>
      <c r="X96" s="19"/>
      <c r="Y96" s="19"/>
      <c r="Z96" s="19"/>
      <c r="AA96" s="19"/>
      <c r="AB96" s="19"/>
    </row>
    <row r="97" spans="1:28" ht="15">
      <c r="A97" s="1156" t="s">
        <v>315</v>
      </c>
      <c r="B97" s="1156"/>
      <c r="C97" s="1156"/>
      <c r="D97" s="1156"/>
      <c r="E97" s="1156"/>
      <c r="W97" s="19"/>
      <c r="X97" s="19"/>
      <c r="Y97" s="19"/>
      <c r="Z97" s="19"/>
      <c r="AA97" s="19"/>
      <c r="AB97" s="19"/>
    </row>
    <row r="98" spans="1:28" ht="15">
      <c r="A98" s="1156" t="s">
        <v>316</v>
      </c>
      <c r="B98" s="1156"/>
      <c r="C98" s="1156"/>
      <c r="D98" s="1156"/>
      <c r="E98" s="1156"/>
      <c r="W98" s="19"/>
      <c r="X98" s="19"/>
      <c r="Y98" s="19"/>
      <c r="Z98" s="19"/>
      <c r="AA98" s="19"/>
      <c r="AB98" s="19"/>
    </row>
    <row r="99" spans="1:28" ht="15">
      <c r="A99" s="1157" t="s">
        <v>317</v>
      </c>
      <c r="B99" s="1157"/>
      <c r="C99" s="1157"/>
      <c r="D99" s="1157"/>
      <c r="E99" s="1157"/>
      <c r="W99" s="19"/>
      <c r="X99" s="19"/>
      <c r="Y99" s="19"/>
      <c r="Z99" s="19"/>
      <c r="AA99" s="19"/>
      <c r="AB99" s="19"/>
    </row>
    <row r="100" spans="1:28" ht="15">
      <c r="A100" s="1156" t="s">
        <v>318</v>
      </c>
      <c r="B100" s="1156"/>
      <c r="C100" s="1156"/>
      <c r="D100" s="1156"/>
      <c r="E100" s="1156"/>
      <c r="W100" s="19"/>
      <c r="X100" s="19"/>
      <c r="Y100" s="19"/>
      <c r="Z100" s="19"/>
      <c r="AA100" s="19"/>
      <c r="AB100" s="19"/>
    </row>
    <row r="101" spans="1:28" ht="15">
      <c r="A101" s="28"/>
      <c r="B101" s="28"/>
      <c r="C101" s="28"/>
      <c r="D101" s="28"/>
      <c r="E101" s="28"/>
      <c r="W101" s="19"/>
      <c r="X101" s="19"/>
      <c r="Y101" s="19"/>
      <c r="Z101" s="19"/>
      <c r="AA101" s="19"/>
      <c r="AB101" s="19"/>
    </row>
    <row r="102" spans="1:28" ht="15.75">
      <c r="A102" s="1158"/>
      <c r="B102" s="1158"/>
      <c r="C102" s="1158"/>
      <c r="D102" s="1158"/>
      <c r="E102" s="1158"/>
      <c r="F102" s="1158"/>
      <c r="G102" s="1158"/>
      <c r="H102" s="1158"/>
      <c r="I102" s="1158"/>
      <c r="J102" s="1158"/>
      <c r="K102" s="1158"/>
      <c r="L102" s="1158"/>
      <c r="M102" s="1158"/>
      <c r="N102" s="1158"/>
      <c r="O102" s="1158"/>
      <c r="P102" s="1158"/>
      <c r="Q102" s="1158"/>
      <c r="R102" s="1158"/>
      <c r="S102" s="1158"/>
      <c r="T102" s="1158"/>
      <c r="U102" s="1158"/>
      <c r="V102" s="1158"/>
      <c r="W102" s="19"/>
      <c r="X102" s="19"/>
      <c r="Y102" s="19"/>
      <c r="Z102" s="19"/>
      <c r="AA102" s="19"/>
      <c r="AB102" s="19"/>
    </row>
    <row r="103" spans="1:28" ht="15.75">
      <c r="A103" s="1158"/>
      <c r="B103" s="1158"/>
      <c r="C103" s="1158"/>
      <c r="D103" s="1158"/>
      <c r="E103" s="1158"/>
      <c r="F103" s="1158"/>
      <c r="G103" s="1158"/>
      <c r="H103" s="1158"/>
      <c r="I103" s="1158"/>
      <c r="J103" s="1158"/>
      <c r="K103" s="1158"/>
      <c r="L103" s="1158"/>
      <c r="M103" s="1158"/>
      <c r="N103" s="1158"/>
      <c r="O103" s="1158"/>
      <c r="P103" s="1158"/>
      <c r="Q103" s="1158"/>
      <c r="R103" s="1158"/>
      <c r="S103" s="1158"/>
      <c r="T103" s="1158"/>
      <c r="U103" s="1158"/>
      <c r="V103" s="1158"/>
      <c r="W103" s="19"/>
      <c r="X103" s="19"/>
      <c r="Y103" s="19"/>
      <c r="Z103" s="19"/>
      <c r="AA103" s="19"/>
      <c r="AB103" s="19"/>
    </row>
    <row r="104" spans="1:22" ht="15">
      <c r="A104" s="1159"/>
      <c r="B104" s="1159"/>
      <c r="C104" s="1159"/>
      <c r="D104" s="1159"/>
      <c r="E104" s="1159"/>
      <c r="F104" s="1159"/>
      <c r="G104" s="1159"/>
      <c r="H104" s="1159"/>
      <c r="I104" s="1159"/>
      <c r="J104" s="1159"/>
      <c r="K104" s="1159"/>
      <c r="L104" s="1159"/>
      <c r="M104" s="1159"/>
      <c r="N104" s="1159"/>
      <c r="O104" s="1159"/>
      <c r="P104" s="1159"/>
      <c r="Q104" s="1159"/>
      <c r="R104" s="1159"/>
      <c r="S104" s="1159"/>
      <c r="T104" s="1159"/>
      <c r="U104" s="1159"/>
      <c r="V104" s="1159"/>
    </row>
    <row r="105" spans="1:22" ht="15">
      <c r="A105" s="1159"/>
      <c r="B105" s="1159"/>
      <c r="C105" s="1159"/>
      <c r="D105" s="1159"/>
      <c r="E105" s="1159"/>
      <c r="F105" s="1159"/>
      <c r="G105" s="1159"/>
      <c r="H105" s="1159"/>
      <c r="I105" s="1159"/>
      <c r="J105" s="1159"/>
      <c r="K105" s="1159"/>
      <c r="L105" s="1159"/>
      <c r="M105" s="1159"/>
      <c r="N105" s="1159"/>
      <c r="O105" s="1159"/>
      <c r="P105" s="1159"/>
      <c r="Q105" s="1159"/>
      <c r="R105" s="1159"/>
      <c r="S105" s="1159"/>
      <c r="T105" s="1159"/>
      <c r="U105" s="1159"/>
      <c r="V105" s="1159"/>
    </row>
    <row r="106" spans="1:22" ht="15">
      <c r="A106" s="1159"/>
      <c r="B106" s="1159"/>
      <c r="C106" s="1159"/>
      <c r="D106" s="1159"/>
      <c r="E106" s="1159"/>
      <c r="F106" s="1159"/>
      <c r="G106" s="1159"/>
      <c r="H106" s="1159"/>
      <c r="I106" s="1159"/>
      <c r="J106" s="1159"/>
      <c r="K106" s="1159"/>
      <c r="L106" s="1159"/>
      <c r="M106" s="1159"/>
      <c r="N106" s="1159"/>
      <c r="O106" s="1159"/>
      <c r="P106" s="1159"/>
      <c r="Q106" s="1159"/>
      <c r="R106" s="1159"/>
      <c r="S106" s="1159"/>
      <c r="T106" s="1159"/>
      <c r="U106" s="1159"/>
      <c r="V106" s="1159"/>
    </row>
    <row r="107" spans="1:22" ht="15">
      <c r="A107" s="1159"/>
      <c r="B107" s="1159"/>
      <c r="C107" s="1159"/>
      <c r="D107" s="1159"/>
      <c r="E107" s="1159"/>
      <c r="F107" s="1159"/>
      <c r="G107" s="1159"/>
      <c r="H107" s="1159"/>
      <c r="I107" s="1159"/>
      <c r="J107" s="1159"/>
      <c r="K107" s="1159"/>
      <c r="L107" s="1159"/>
      <c r="M107" s="1159"/>
      <c r="N107" s="1159"/>
      <c r="O107" s="1159"/>
      <c r="P107" s="1159"/>
      <c r="Q107" s="1159"/>
      <c r="R107" s="1159"/>
      <c r="S107" s="1159"/>
      <c r="T107" s="1159"/>
      <c r="U107" s="1159"/>
      <c r="V107" s="1159"/>
    </row>
    <row r="108" spans="1:22" ht="15">
      <c r="A108" s="1159"/>
      <c r="B108" s="1159"/>
      <c r="C108" s="1159"/>
      <c r="D108" s="1159"/>
      <c r="E108" s="1159"/>
      <c r="F108" s="1159"/>
      <c r="G108" s="1159"/>
      <c r="H108" s="1159"/>
      <c r="I108" s="1159"/>
      <c r="J108" s="1159"/>
      <c r="K108" s="1159"/>
      <c r="L108" s="1159"/>
      <c r="M108" s="1159"/>
      <c r="N108" s="1159"/>
      <c r="O108" s="1159"/>
      <c r="P108" s="1159"/>
      <c r="Q108" s="1159"/>
      <c r="R108" s="1159"/>
      <c r="S108" s="1159"/>
      <c r="T108" s="1159"/>
      <c r="U108" s="1159"/>
      <c r="V108" s="1159"/>
    </row>
    <row r="109" spans="1:22" ht="15">
      <c r="A109" s="1159"/>
      <c r="B109" s="1159"/>
      <c r="C109" s="1159"/>
      <c r="D109" s="1159"/>
      <c r="E109" s="1159"/>
      <c r="F109" s="1159"/>
      <c r="G109" s="1159"/>
      <c r="H109" s="1159"/>
      <c r="I109" s="1159"/>
      <c r="J109" s="1159"/>
      <c r="K109" s="1159"/>
      <c r="L109" s="1159"/>
      <c r="M109" s="1159"/>
      <c r="N109" s="1159"/>
      <c r="O109" s="1159"/>
      <c r="P109" s="1159"/>
      <c r="Q109" s="1159"/>
      <c r="R109" s="1159"/>
      <c r="S109" s="1159"/>
      <c r="T109" s="1159"/>
      <c r="U109" s="1159"/>
      <c r="V109" s="1159"/>
    </row>
    <row r="110" spans="1:22" ht="15">
      <c r="A110" s="1159"/>
      <c r="B110" s="1159"/>
      <c r="C110" s="1159"/>
      <c r="D110" s="1159"/>
      <c r="E110" s="1159"/>
      <c r="F110" s="1159"/>
      <c r="G110" s="1159"/>
      <c r="H110" s="1159"/>
      <c r="I110" s="1159"/>
      <c r="J110" s="1159"/>
      <c r="K110" s="1159"/>
      <c r="L110" s="1159"/>
      <c r="M110" s="1159"/>
      <c r="N110" s="1159"/>
      <c r="O110" s="1159"/>
      <c r="P110" s="1159"/>
      <c r="Q110" s="1159"/>
      <c r="R110" s="1159"/>
      <c r="S110" s="1159"/>
      <c r="T110" s="1159"/>
      <c r="U110" s="1159"/>
      <c r="V110" s="1159"/>
    </row>
  </sheetData>
  <sheetProtection/>
  <mergeCells count="37">
    <mergeCell ref="A109:V109"/>
    <mergeCell ref="A110:V110"/>
    <mergeCell ref="A103:V103"/>
    <mergeCell ref="A104:V104"/>
    <mergeCell ref="A105:V105"/>
    <mergeCell ref="A106:V106"/>
    <mergeCell ref="A107:V107"/>
    <mergeCell ref="A108:V108"/>
    <mergeCell ref="A97:E97"/>
    <mergeCell ref="A98:E98"/>
    <mergeCell ref="A99:E99"/>
    <mergeCell ref="A100:E100"/>
    <mergeCell ref="A102:V102"/>
    <mergeCell ref="J9:J10"/>
    <mergeCell ref="K9:R9"/>
    <mergeCell ref="S9:V9"/>
    <mergeCell ref="K10:L10"/>
    <mergeCell ref="M10:N10"/>
    <mergeCell ref="O10:P10"/>
    <mergeCell ref="Q10:R10"/>
    <mergeCell ref="A9:A11"/>
    <mergeCell ref="B9:B11"/>
    <mergeCell ref="C9:C10"/>
    <mergeCell ref="D9:E10"/>
    <mergeCell ref="F9:F11"/>
    <mergeCell ref="G9:G11"/>
    <mergeCell ref="H9:H10"/>
    <mergeCell ref="I9:I10"/>
    <mergeCell ref="A7:V7"/>
    <mergeCell ref="A8:H8"/>
    <mergeCell ref="R8:V8"/>
    <mergeCell ref="S1:V1"/>
    <mergeCell ref="S2:V2"/>
    <mergeCell ref="S3:V3"/>
    <mergeCell ref="A4:V4"/>
    <mergeCell ref="A5:R5"/>
    <mergeCell ref="A6:V6"/>
  </mergeCells>
  <printOptions/>
  <pageMargins left="0.7" right="0.7" top="0.75" bottom="0.75" header="0.3" footer="0.3"/>
  <pageSetup fitToHeight="0" fitToWidth="2"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Y51"/>
  <sheetViews>
    <sheetView zoomScalePageLayoutView="0" workbookViewId="0" topLeftCell="A1">
      <pane ySplit="9360" topLeftCell="A35" activePane="topLeft" state="split"/>
      <selection pane="topLeft" activeCell="A5" sqref="A5:EY5"/>
      <selection pane="bottomLeft" activeCell="A35" sqref="A35"/>
    </sheetView>
  </sheetViews>
  <sheetFormatPr defaultColWidth="0.875" defaultRowHeight="12.75" outlineLevelCol="1"/>
  <cols>
    <col min="1" max="45" width="0.875" style="1" customWidth="1"/>
    <col min="46" max="46" width="7.625" style="1" customWidth="1"/>
    <col min="47" max="57" width="0.875" style="1" customWidth="1"/>
    <col min="58" max="58" width="7.25390625" style="1" customWidth="1"/>
    <col min="59" max="59" width="1.625" style="1" hidden="1" customWidth="1" outlineLevel="1"/>
    <col min="60" max="130" width="0" style="1" hidden="1" customWidth="1" outlineLevel="1"/>
    <col min="131" max="131" width="0.875" style="1" customWidth="1" collapsed="1"/>
    <col min="132" max="153" width="0.875" style="1" customWidth="1"/>
    <col min="154" max="154" width="10.125" style="1" customWidth="1"/>
    <col min="155" max="16384" width="0.875" style="1" customWidth="1"/>
  </cols>
  <sheetData>
    <row r="1" spans="1:155" ht="18" customHeight="1">
      <c r="A1" s="167" t="s">
        <v>636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 t="s">
        <v>627</v>
      </c>
    </row>
    <row r="2" spans="131:155" ht="9.75" customHeight="1"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2" t="s">
        <v>4</v>
      </c>
    </row>
    <row r="3" spans="131:155" ht="9.75" customHeight="1"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2" t="s">
        <v>5</v>
      </c>
    </row>
    <row r="4" spans="1:155" s="4" customFormat="1" ht="14.25" customHeight="1">
      <c r="A4" s="169" t="s">
        <v>104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39"/>
      <c r="R4" s="639"/>
      <c r="S4" s="639"/>
      <c r="T4" s="639"/>
      <c r="U4" s="639"/>
      <c r="V4" s="639"/>
      <c r="W4" s="639"/>
      <c r="X4" s="639"/>
      <c r="Y4" s="639"/>
      <c r="Z4" s="639"/>
      <c r="AA4" s="639"/>
      <c r="AB4" s="639"/>
      <c r="AC4" s="639"/>
      <c r="AD4" s="639"/>
      <c r="AE4" s="639"/>
      <c r="AF4" s="639"/>
      <c r="AG4" s="639"/>
      <c r="AH4" s="639"/>
      <c r="AI4" s="639"/>
      <c r="AJ4" s="639"/>
      <c r="AK4" s="639"/>
      <c r="AL4" s="639"/>
      <c r="AM4" s="639"/>
      <c r="AN4" s="639"/>
      <c r="AO4" s="639"/>
      <c r="AP4" s="639"/>
      <c r="AQ4" s="639"/>
      <c r="AR4" s="639"/>
      <c r="AS4" s="639"/>
      <c r="AT4" s="639"/>
      <c r="AU4" s="639"/>
      <c r="AV4" s="639"/>
      <c r="AW4" s="639"/>
      <c r="AX4" s="639"/>
      <c r="AY4" s="639"/>
      <c r="AZ4" s="639"/>
      <c r="BA4" s="639"/>
      <c r="BB4" s="639"/>
      <c r="BC4" s="639"/>
      <c r="BD4" s="639"/>
      <c r="BE4" s="639"/>
      <c r="BF4" s="639"/>
      <c r="BG4" s="639"/>
      <c r="BH4" s="639"/>
      <c r="BI4" s="639"/>
      <c r="BJ4" s="639"/>
      <c r="BK4" s="639"/>
      <c r="BL4" s="639"/>
      <c r="BM4" s="639"/>
      <c r="BN4" s="639"/>
      <c r="BO4" s="639"/>
      <c r="BP4" s="639"/>
      <c r="BQ4" s="639"/>
      <c r="BR4" s="639"/>
      <c r="BS4" s="639"/>
      <c r="BT4" s="639"/>
      <c r="BU4" s="639"/>
      <c r="BV4" s="639"/>
      <c r="BW4" s="639"/>
      <c r="BX4" s="639"/>
      <c r="BY4" s="639"/>
      <c r="BZ4" s="639"/>
      <c r="CA4" s="639"/>
      <c r="CB4" s="639"/>
      <c r="CC4" s="639"/>
      <c r="CD4" s="639"/>
      <c r="CE4" s="639"/>
      <c r="CF4" s="639"/>
      <c r="CG4" s="639"/>
      <c r="CH4" s="639"/>
      <c r="CI4" s="639"/>
      <c r="CJ4" s="639"/>
      <c r="CK4" s="639"/>
      <c r="CL4" s="639"/>
      <c r="CM4" s="639"/>
      <c r="CN4" s="639"/>
      <c r="CO4" s="639"/>
      <c r="CP4" s="639"/>
      <c r="CQ4" s="639"/>
      <c r="CR4" s="639"/>
      <c r="CS4" s="639"/>
      <c r="CT4" s="639"/>
      <c r="CU4" s="639"/>
      <c r="CV4" s="639"/>
      <c r="CW4" s="639"/>
      <c r="CX4" s="639"/>
      <c r="CY4" s="639"/>
      <c r="CZ4" s="639"/>
      <c r="DA4" s="639"/>
      <c r="DB4" s="639"/>
      <c r="DC4" s="639"/>
      <c r="DD4" s="639"/>
      <c r="DE4" s="639"/>
      <c r="DF4" s="639"/>
      <c r="DG4" s="639"/>
      <c r="DH4" s="639"/>
      <c r="DI4" s="639"/>
      <c r="DJ4" s="639"/>
      <c r="DK4" s="639"/>
      <c r="DL4" s="639"/>
      <c r="DM4" s="639"/>
      <c r="DN4" s="639"/>
      <c r="DO4" s="639"/>
      <c r="DP4" s="639"/>
      <c r="DQ4" s="639"/>
      <c r="DR4" s="639"/>
      <c r="DS4" s="639"/>
      <c r="DT4" s="639"/>
      <c r="DU4" s="639"/>
      <c r="DV4" s="639"/>
      <c r="DW4" s="639"/>
      <c r="DX4" s="639"/>
      <c r="DY4" s="639"/>
      <c r="DZ4" s="639"/>
      <c r="EA4" s="639"/>
      <c r="EB4" s="639"/>
      <c r="EC4" s="639"/>
      <c r="ED4" s="639"/>
      <c r="EE4" s="639"/>
      <c r="EF4" s="639"/>
      <c r="EG4" s="639"/>
      <c r="EH4" s="639"/>
      <c r="EI4" s="639"/>
      <c r="EJ4" s="639"/>
      <c r="EK4" s="639"/>
      <c r="EL4" s="639"/>
      <c r="EM4" s="639"/>
      <c r="EN4" s="639"/>
      <c r="EO4" s="639"/>
      <c r="EP4" s="639"/>
      <c r="EQ4" s="639"/>
      <c r="ER4" s="639"/>
      <c r="ES4" s="639"/>
      <c r="ET4" s="639"/>
      <c r="EU4" s="639"/>
      <c r="EV4" s="639"/>
      <c r="EW4" s="639"/>
      <c r="EX4" s="639"/>
      <c r="EY4" s="639"/>
    </row>
    <row r="5" spans="1:155" s="4" customFormat="1" ht="23.25" customHeight="1">
      <c r="A5" s="639" t="s">
        <v>626</v>
      </c>
      <c r="B5" s="639"/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39"/>
      <c r="U5" s="639"/>
      <c r="V5" s="639"/>
      <c r="W5" s="639"/>
      <c r="X5" s="639"/>
      <c r="Y5" s="639"/>
      <c r="Z5" s="639"/>
      <c r="AA5" s="639"/>
      <c r="AB5" s="639"/>
      <c r="AC5" s="639"/>
      <c r="AD5" s="639"/>
      <c r="AE5" s="639"/>
      <c r="AF5" s="639"/>
      <c r="AG5" s="639"/>
      <c r="AH5" s="639"/>
      <c r="AI5" s="639"/>
      <c r="AJ5" s="639"/>
      <c r="AK5" s="639"/>
      <c r="AL5" s="639"/>
      <c r="AM5" s="639"/>
      <c r="AN5" s="639"/>
      <c r="AO5" s="639"/>
      <c r="AP5" s="639"/>
      <c r="AQ5" s="639"/>
      <c r="AR5" s="639"/>
      <c r="AS5" s="639"/>
      <c r="AT5" s="639"/>
      <c r="AU5" s="639"/>
      <c r="AV5" s="639"/>
      <c r="AW5" s="639"/>
      <c r="AX5" s="639"/>
      <c r="AY5" s="639"/>
      <c r="AZ5" s="639"/>
      <c r="BA5" s="639"/>
      <c r="BB5" s="639"/>
      <c r="BC5" s="639"/>
      <c r="BD5" s="639"/>
      <c r="BE5" s="639"/>
      <c r="BF5" s="639"/>
      <c r="BG5" s="639"/>
      <c r="BH5" s="639"/>
      <c r="BI5" s="639"/>
      <c r="BJ5" s="639"/>
      <c r="BK5" s="639"/>
      <c r="BL5" s="639"/>
      <c r="BM5" s="639"/>
      <c r="BN5" s="639"/>
      <c r="BO5" s="639"/>
      <c r="BP5" s="639"/>
      <c r="BQ5" s="639"/>
      <c r="BR5" s="639"/>
      <c r="BS5" s="639"/>
      <c r="BT5" s="639"/>
      <c r="BU5" s="639"/>
      <c r="BV5" s="639"/>
      <c r="BW5" s="639"/>
      <c r="BX5" s="639"/>
      <c r="BY5" s="639"/>
      <c r="BZ5" s="639"/>
      <c r="CA5" s="639"/>
      <c r="CB5" s="639"/>
      <c r="CC5" s="639"/>
      <c r="CD5" s="639"/>
      <c r="CE5" s="639"/>
      <c r="CF5" s="639"/>
      <c r="CG5" s="639"/>
      <c r="CH5" s="639"/>
      <c r="CI5" s="639"/>
      <c r="CJ5" s="639"/>
      <c r="CK5" s="639"/>
      <c r="CL5" s="639"/>
      <c r="CM5" s="639"/>
      <c r="CN5" s="639"/>
      <c r="CO5" s="639"/>
      <c r="CP5" s="639"/>
      <c r="CQ5" s="639"/>
      <c r="CR5" s="639"/>
      <c r="CS5" s="639"/>
      <c r="CT5" s="639"/>
      <c r="CU5" s="639"/>
      <c r="CV5" s="639"/>
      <c r="CW5" s="639"/>
      <c r="CX5" s="639"/>
      <c r="CY5" s="639"/>
      <c r="CZ5" s="639"/>
      <c r="DA5" s="639"/>
      <c r="DB5" s="639"/>
      <c r="DC5" s="639"/>
      <c r="DD5" s="639"/>
      <c r="DE5" s="639"/>
      <c r="DF5" s="639"/>
      <c r="DG5" s="639"/>
      <c r="DH5" s="639"/>
      <c r="DI5" s="639"/>
      <c r="DJ5" s="639"/>
      <c r="DK5" s="639"/>
      <c r="DL5" s="639"/>
      <c r="DM5" s="639"/>
      <c r="DN5" s="639"/>
      <c r="DO5" s="639"/>
      <c r="DP5" s="639"/>
      <c r="DQ5" s="639"/>
      <c r="DR5" s="639"/>
      <c r="DS5" s="639"/>
      <c r="DT5" s="639"/>
      <c r="DU5" s="639"/>
      <c r="DV5" s="639"/>
      <c r="DW5" s="639"/>
      <c r="DX5" s="639"/>
      <c r="DY5" s="639"/>
      <c r="DZ5" s="639"/>
      <c r="EA5" s="639"/>
      <c r="EB5" s="639"/>
      <c r="EC5" s="639"/>
      <c r="ED5" s="639"/>
      <c r="EE5" s="639"/>
      <c r="EF5" s="639"/>
      <c r="EG5" s="639"/>
      <c r="EH5" s="639"/>
      <c r="EI5" s="639"/>
      <c r="EJ5" s="639"/>
      <c r="EK5" s="639"/>
      <c r="EL5" s="639"/>
      <c r="EM5" s="639"/>
      <c r="EN5" s="639"/>
      <c r="EO5" s="639"/>
      <c r="EP5" s="639"/>
      <c r="EQ5" s="639"/>
      <c r="ER5" s="639"/>
      <c r="ES5" s="639"/>
      <c r="ET5" s="639"/>
      <c r="EU5" s="639"/>
      <c r="EV5" s="639"/>
      <c r="EW5" s="639"/>
      <c r="EX5" s="639"/>
      <c r="EY5" s="639"/>
    </row>
    <row r="6" spans="1:155" ht="23.25" customHeight="1">
      <c r="A6" s="1" t="s">
        <v>146</v>
      </c>
      <c r="DW6" s="7"/>
      <c r="DX6" s="7"/>
      <c r="DY6" s="7"/>
      <c r="DZ6" s="7"/>
      <c r="EA6" s="7"/>
      <c r="EB6" s="171" t="s">
        <v>145</v>
      </c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</row>
    <row r="7" spans="123:155" ht="23.25" customHeight="1">
      <c r="DS7" s="640" t="s">
        <v>325</v>
      </c>
      <c r="DT7" s="640"/>
      <c r="DU7" s="640"/>
      <c r="DV7" s="640"/>
      <c r="DW7" s="640"/>
      <c r="DX7" s="640"/>
      <c r="DY7" s="640"/>
      <c r="DZ7" s="640"/>
      <c r="EA7" s="640"/>
      <c r="EB7" s="640"/>
      <c r="EC7" s="640"/>
      <c r="ED7" s="640"/>
      <c r="EE7" s="640"/>
      <c r="EF7" s="640"/>
      <c r="EG7" s="640"/>
      <c r="EH7" s="640"/>
      <c r="EI7" s="640"/>
      <c r="EJ7" s="640"/>
      <c r="EK7" s="640"/>
      <c r="EL7" s="640"/>
      <c r="EM7" s="640"/>
      <c r="EN7" s="640"/>
      <c r="EO7" s="640"/>
      <c r="EP7" s="640"/>
      <c r="EQ7" s="640"/>
      <c r="ER7" s="640"/>
      <c r="ES7" s="640"/>
      <c r="ET7" s="640"/>
      <c r="EU7" s="640"/>
      <c r="EV7" s="640"/>
      <c r="EW7" s="640"/>
      <c r="EX7" s="640"/>
      <c r="EY7" s="640"/>
    </row>
    <row r="8" spans="124:155" ht="19.5" customHeight="1">
      <c r="DT8" s="641" t="s">
        <v>324</v>
      </c>
      <c r="DU8" s="641"/>
      <c r="DV8" s="641"/>
      <c r="DW8" s="641"/>
      <c r="DX8" s="641"/>
      <c r="DY8" s="641"/>
      <c r="DZ8" s="641"/>
      <c r="EA8" s="641"/>
      <c r="EB8" s="641"/>
      <c r="EC8" s="641"/>
      <c r="ED8" s="641"/>
      <c r="EE8" s="641"/>
      <c r="EF8" s="641"/>
      <c r="EG8" s="641"/>
      <c r="EH8" s="641"/>
      <c r="EI8" s="641"/>
      <c r="EJ8" s="641"/>
      <c r="EK8" s="641"/>
      <c r="EL8" s="641"/>
      <c r="EM8" s="641"/>
      <c r="EN8" s="641"/>
      <c r="EO8" s="641"/>
      <c r="EP8" s="641"/>
      <c r="EQ8" s="641"/>
      <c r="ER8" s="641"/>
      <c r="ES8" s="641"/>
      <c r="ET8" s="641"/>
      <c r="EU8" s="641"/>
      <c r="EV8" s="641"/>
      <c r="EW8" s="641"/>
      <c r="EX8" s="641"/>
      <c r="EY8" s="641"/>
    </row>
    <row r="9" spans="127:155" ht="12">
      <c r="DW9" s="7"/>
      <c r="DX9" s="642" t="s">
        <v>0</v>
      </c>
      <c r="DY9" s="642"/>
      <c r="DZ9" s="642"/>
      <c r="EA9" s="642"/>
      <c r="EB9" s="642"/>
      <c r="EC9" s="642"/>
      <c r="ED9" s="642"/>
      <c r="EE9" s="642"/>
      <c r="EF9" s="642"/>
      <c r="EG9" s="642"/>
      <c r="EH9" s="642"/>
      <c r="EI9" s="642"/>
      <c r="EJ9" s="642"/>
      <c r="EK9" s="642"/>
      <c r="EL9" s="642"/>
      <c r="EM9" s="642"/>
      <c r="EN9" s="642"/>
      <c r="EO9" s="642"/>
      <c r="EP9" s="642"/>
      <c r="EQ9" s="642"/>
      <c r="ER9" s="642"/>
      <c r="ES9" s="642"/>
      <c r="ET9" s="642"/>
      <c r="EU9" s="642"/>
      <c r="EV9" s="642"/>
      <c r="EW9" s="642"/>
      <c r="EX9" s="642"/>
      <c r="EY9" s="642"/>
    </row>
    <row r="10" spans="127:155" ht="12">
      <c r="DW10" s="643" t="s">
        <v>1</v>
      </c>
      <c r="DX10" s="643"/>
      <c r="DY10" s="644"/>
      <c r="DZ10" s="644"/>
      <c r="EA10" s="644"/>
      <c r="EB10" s="645" t="s">
        <v>1</v>
      </c>
      <c r="EC10" s="645"/>
      <c r="ED10" s="644"/>
      <c r="EE10" s="644"/>
      <c r="EF10" s="644"/>
      <c r="EG10" s="644"/>
      <c r="EH10" s="644"/>
      <c r="EI10" s="644"/>
      <c r="EJ10" s="644"/>
      <c r="EK10" s="644"/>
      <c r="EL10" s="644"/>
      <c r="EM10" s="644"/>
      <c r="EN10" s="644"/>
      <c r="EO10" s="643">
        <v>20</v>
      </c>
      <c r="EP10" s="643"/>
      <c r="EQ10" s="643"/>
      <c r="ER10" s="646" t="s">
        <v>344</v>
      </c>
      <c r="ES10" s="646"/>
      <c r="ET10" s="646"/>
      <c r="EU10" s="7"/>
      <c r="EV10" s="10" t="s">
        <v>61</v>
      </c>
      <c r="EW10" s="7"/>
      <c r="EX10" s="7"/>
      <c r="EY10" s="10"/>
    </row>
    <row r="11" spans="127:155" ht="12"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9" t="s">
        <v>2</v>
      </c>
    </row>
    <row r="12" ht="6" customHeight="1" thickBot="1"/>
    <row r="13" spans="1:155" ht="21.75" customHeight="1">
      <c r="A13" s="647" t="s">
        <v>13</v>
      </c>
      <c r="B13" s="648"/>
      <c r="C13" s="648"/>
      <c r="D13" s="648"/>
      <c r="E13" s="648"/>
      <c r="F13" s="649"/>
      <c r="G13" s="656" t="s">
        <v>28</v>
      </c>
      <c r="H13" s="648"/>
      <c r="I13" s="648"/>
      <c r="J13" s="648"/>
      <c r="K13" s="648"/>
      <c r="L13" s="648"/>
      <c r="M13" s="648"/>
      <c r="N13" s="648"/>
      <c r="O13" s="648"/>
      <c r="P13" s="648"/>
      <c r="Q13" s="648"/>
      <c r="R13" s="648"/>
      <c r="S13" s="648"/>
      <c r="T13" s="648"/>
      <c r="U13" s="648"/>
      <c r="V13" s="648"/>
      <c r="W13" s="648"/>
      <c r="X13" s="648"/>
      <c r="Y13" s="648"/>
      <c r="Z13" s="648"/>
      <c r="AA13" s="648"/>
      <c r="AB13" s="648"/>
      <c r="AC13" s="648"/>
      <c r="AD13" s="648"/>
      <c r="AE13" s="648"/>
      <c r="AF13" s="648"/>
      <c r="AG13" s="648"/>
      <c r="AH13" s="648"/>
      <c r="AI13" s="648"/>
      <c r="AJ13" s="648"/>
      <c r="AK13" s="648"/>
      <c r="AL13" s="648"/>
      <c r="AM13" s="648"/>
      <c r="AN13" s="649"/>
      <c r="AO13" s="659" t="s">
        <v>381</v>
      </c>
      <c r="AP13" s="660"/>
      <c r="AQ13" s="660"/>
      <c r="AR13" s="660"/>
      <c r="AS13" s="660"/>
      <c r="AT13" s="660"/>
      <c r="AU13" s="660"/>
      <c r="AV13" s="660"/>
      <c r="AW13" s="660"/>
      <c r="AX13" s="660"/>
      <c r="AY13" s="660"/>
      <c r="AZ13" s="660"/>
      <c r="BA13" s="660"/>
      <c r="BB13" s="660"/>
      <c r="BC13" s="660"/>
      <c r="BD13" s="660"/>
      <c r="BE13" s="660"/>
      <c r="BF13" s="660"/>
      <c r="BG13" s="660"/>
      <c r="BH13" s="660"/>
      <c r="BI13" s="660"/>
      <c r="BJ13" s="660"/>
      <c r="BK13" s="660"/>
      <c r="BL13" s="660"/>
      <c r="BM13" s="660"/>
      <c r="BN13" s="660"/>
      <c r="BO13" s="660"/>
      <c r="BP13" s="660"/>
      <c r="BQ13" s="660"/>
      <c r="BR13" s="660"/>
      <c r="BS13" s="660"/>
      <c r="BT13" s="660"/>
      <c r="BU13" s="660"/>
      <c r="BV13" s="660"/>
      <c r="BW13" s="660"/>
      <c r="BX13" s="660"/>
      <c r="BY13" s="660"/>
      <c r="BZ13" s="660"/>
      <c r="CA13" s="660"/>
      <c r="CB13" s="660"/>
      <c r="CC13" s="660"/>
      <c r="CD13" s="660"/>
      <c r="CE13" s="660"/>
      <c r="CF13" s="660"/>
      <c r="CG13" s="660"/>
      <c r="CH13" s="660"/>
      <c r="CI13" s="660"/>
      <c r="CJ13" s="660"/>
      <c r="CK13" s="660"/>
      <c r="CL13" s="660"/>
      <c r="CM13" s="660"/>
      <c r="CN13" s="660"/>
      <c r="CO13" s="660"/>
      <c r="CP13" s="660"/>
      <c r="CQ13" s="660"/>
      <c r="CR13" s="660"/>
      <c r="CS13" s="660"/>
      <c r="CT13" s="660"/>
      <c r="CU13" s="660"/>
      <c r="CV13" s="660"/>
      <c r="CW13" s="660"/>
      <c r="CX13" s="660"/>
      <c r="CY13" s="660"/>
      <c r="CZ13" s="660"/>
      <c r="DA13" s="660"/>
      <c r="DB13" s="660"/>
      <c r="DC13" s="660"/>
      <c r="DD13" s="660"/>
      <c r="DE13" s="660"/>
      <c r="DF13" s="660"/>
      <c r="DG13" s="660"/>
      <c r="DH13" s="660"/>
      <c r="DI13" s="660"/>
      <c r="DJ13" s="660"/>
      <c r="DK13" s="660"/>
      <c r="DL13" s="660"/>
      <c r="DM13" s="660"/>
      <c r="DN13" s="660"/>
      <c r="DO13" s="660"/>
      <c r="DP13" s="660"/>
      <c r="DQ13" s="660"/>
      <c r="DR13" s="660"/>
      <c r="DS13" s="660"/>
      <c r="DT13" s="660"/>
      <c r="DU13" s="660"/>
      <c r="DV13" s="660"/>
      <c r="DW13" s="660"/>
      <c r="DX13" s="660"/>
      <c r="DY13" s="660"/>
      <c r="DZ13" s="661"/>
      <c r="EA13" s="656" t="s">
        <v>16</v>
      </c>
      <c r="EB13" s="648"/>
      <c r="EC13" s="648"/>
      <c r="ED13" s="648"/>
      <c r="EE13" s="648"/>
      <c r="EF13" s="648"/>
      <c r="EG13" s="648"/>
      <c r="EH13" s="648"/>
      <c r="EI13" s="648"/>
      <c r="EJ13" s="648"/>
      <c r="EK13" s="648"/>
      <c r="EL13" s="648"/>
      <c r="EM13" s="648"/>
      <c r="EN13" s="648"/>
      <c r="EO13" s="648"/>
      <c r="EP13" s="648"/>
      <c r="EQ13" s="648"/>
      <c r="ER13" s="648"/>
      <c r="ES13" s="648"/>
      <c r="ET13" s="648"/>
      <c r="EU13" s="648"/>
      <c r="EV13" s="648"/>
      <c r="EW13" s="648"/>
      <c r="EX13" s="648"/>
      <c r="EY13" s="662"/>
    </row>
    <row r="14" spans="1:155" ht="10.5" customHeight="1">
      <c r="A14" s="650"/>
      <c r="B14" s="651"/>
      <c r="C14" s="651"/>
      <c r="D14" s="651"/>
      <c r="E14" s="651"/>
      <c r="F14" s="652"/>
      <c r="G14" s="657"/>
      <c r="H14" s="651"/>
      <c r="I14" s="651"/>
      <c r="J14" s="651"/>
      <c r="K14" s="651"/>
      <c r="L14" s="651"/>
      <c r="M14" s="651"/>
      <c r="N14" s="651"/>
      <c r="O14" s="651"/>
      <c r="P14" s="651"/>
      <c r="Q14" s="651"/>
      <c r="R14" s="651"/>
      <c r="S14" s="651"/>
      <c r="T14" s="651"/>
      <c r="U14" s="651"/>
      <c r="V14" s="651"/>
      <c r="W14" s="651"/>
      <c r="X14" s="651"/>
      <c r="Y14" s="651"/>
      <c r="Z14" s="651"/>
      <c r="AA14" s="651"/>
      <c r="AB14" s="651"/>
      <c r="AC14" s="651"/>
      <c r="AD14" s="651"/>
      <c r="AE14" s="651"/>
      <c r="AF14" s="651"/>
      <c r="AG14" s="651"/>
      <c r="AH14" s="651"/>
      <c r="AI14" s="651"/>
      <c r="AJ14" s="651"/>
      <c r="AK14" s="651"/>
      <c r="AL14" s="651"/>
      <c r="AM14" s="651"/>
      <c r="AN14" s="652"/>
      <c r="AO14" s="665" t="s">
        <v>65</v>
      </c>
      <c r="AP14" s="666"/>
      <c r="AQ14" s="666"/>
      <c r="AR14" s="666"/>
      <c r="AS14" s="666"/>
      <c r="AT14" s="666"/>
      <c r="AU14" s="666"/>
      <c r="AV14" s="666"/>
      <c r="AW14" s="666"/>
      <c r="AX14" s="666"/>
      <c r="AY14" s="666"/>
      <c r="AZ14" s="666"/>
      <c r="BA14" s="666"/>
      <c r="BB14" s="666"/>
      <c r="BC14" s="666"/>
      <c r="BD14" s="666"/>
      <c r="BE14" s="666"/>
      <c r="BF14" s="667"/>
      <c r="BG14" s="665" t="s">
        <v>66</v>
      </c>
      <c r="BH14" s="666"/>
      <c r="BI14" s="666"/>
      <c r="BJ14" s="666"/>
      <c r="BK14" s="666"/>
      <c r="BL14" s="666"/>
      <c r="BM14" s="666"/>
      <c r="BN14" s="666"/>
      <c r="BO14" s="666"/>
      <c r="BP14" s="666"/>
      <c r="BQ14" s="666"/>
      <c r="BR14" s="666"/>
      <c r="BS14" s="666"/>
      <c r="BT14" s="666"/>
      <c r="BU14" s="666"/>
      <c r="BV14" s="666"/>
      <c r="BW14" s="666"/>
      <c r="BX14" s="667"/>
      <c r="BY14" s="665" t="s">
        <v>67</v>
      </c>
      <c r="BZ14" s="666"/>
      <c r="CA14" s="666"/>
      <c r="CB14" s="666"/>
      <c r="CC14" s="666"/>
      <c r="CD14" s="666"/>
      <c r="CE14" s="666"/>
      <c r="CF14" s="666"/>
      <c r="CG14" s="666"/>
      <c r="CH14" s="666"/>
      <c r="CI14" s="666"/>
      <c r="CJ14" s="666"/>
      <c r="CK14" s="666"/>
      <c r="CL14" s="666"/>
      <c r="CM14" s="666"/>
      <c r="CN14" s="666"/>
      <c r="CO14" s="666"/>
      <c r="CP14" s="667"/>
      <c r="CQ14" s="665" t="s">
        <v>68</v>
      </c>
      <c r="CR14" s="666"/>
      <c r="CS14" s="666"/>
      <c r="CT14" s="666"/>
      <c r="CU14" s="666"/>
      <c r="CV14" s="666"/>
      <c r="CW14" s="666"/>
      <c r="CX14" s="666"/>
      <c r="CY14" s="666"/>
      <c r="CZ14" s="666"/>
      <c r="DA14" s="666"/>
      <c r="DB14" s="666"/>
      <c r="DC14" s="666"/>
      <c r="DD14" s="666"/>
      <c r="DE14" s="666"/>
      <c r="DF14" s="666"/>
      <c r="DG14" s="666"/>
      <c r="DH14" s="667"/>
      <c r="DI14" s="665" t="s">
        <v>69</v>
      </c>
      <c r="DJ14" s="666"/>
      <c r="DK14" s="666"/>
      <c r="DL14" s="666"/>
      <c r="DM14" s="666"/>
      <c r="DN14" s="666"/>
      <c r="DO14" s="666"/>
      <c r="DP14" s="666"/>
      <c r="DQ14" s="666"/>
      <c r="DR14" s="666"/>
      <c r="DS14" s="666"/>
      <c r="DT14" s="666"/>
      <c r="DU14" s="666"/>
      <c r="DV14" s="666"/>
      <c r="DW14" s="666"/>
      <c r="DX14" s="666"/>
      <c r="DY14" s="666"/>
      <c r="DZ14" s="667"/>
      <c r="EA14" s="657"/>
      <c r="EB14" s="651"/>
      <c r="EC14" s="651"/>
      <c r="ED14" s="651"/>
      <c r="EE14" s="651"/>
      <c r="EF14" s="651"/>
      <c r="EG14" s="651"/>
      <c r="EH14" s="651"/>
      <c r="EI14" s="651"/>
      <c r="EJ14" s="651"/>
      <c r="EK14" s="651"/>
      <c r="EL14" s="651"/>
      <c r="EM14" s="651"/>
      <c r="EN14" s="651"/>
      <c r="EO14" s="651"/>
      <c r="EP14" s="651"/>
      <c r="EQ14" s="651"/>
      <c r="ER14" s="651"/>
      <c r="ES14" s="651"/>
      <c r="ET14" s="651"/>
      <c r="EU14" s="651"/>
      <c r="EV14" s="651"/>
      <c r="EW14" s="651"/>
      <c r="EX14" s="651"/>
      <c r="EY14" s="663"/>
    </row>
    <row r="15" spans="1:155" ht="29.25" customHeight="1" thickBot="1">
      <c r="A15" s="653"/>
      <c r="B15" s="654"/>
      <c r="C15" s="654"/>
      <c r="D15" s="654"/>
      <c r="E15" s="654"/>
      <c r="F15" s="655"/>
      <c r="G15" s="658"/>
      <c r="H15" s="654"/>
      <c r="I15" s="654"/>
      <c r="J15" s="654"/>
      <c r="K15" s="654"/>
      <c r="L15" s="654"/>
      <c r="M15" s="654"/>
      <c r="N15" s="654"/>
      <c r="O15" s="654"/>
      <c r="P15" s="654"/>
      <c r="Q15" s="654"/>
      <c r="R15" s="654"/>
      <c r="S15" s="654"/>
      <c r="T15" s="654"/>
      <c r="U15" s="654"/>
      <c r="V15" s="654"/>
      <c r="W15" s="654"/>
      <c r="X15" s="654"/>
      <c r="Y15" s="654"/>
      <c r="Z15" s="654"/>
      <c r="AA15" s="654"/>
      <c r="AB15" s="654"/>
      <c r="AC15" s="654"/>
      <c r="AD15" s="654"/>
      <c r="AE15" s="654"/>
      <c r="AF15" s="654"/>
      <c r="AG15" s="654"/>
      <c r="AH15" s="654"/>
      <c r="AI15" s="654"/>
      <c r="AJ15" s="654"/>
      <c r="AK15" s="654"/>
      <c r="AL15" s="654"/>
      <c r="AM15" s="654"/>
      <c r="AN15" s="655"/>
      <c r="AO15" s="668" t="s">
        <v>29</v>
      </c>
      <c r="AP15" s="669"/>
      <c r="AQ15" s="669"/>
      <c r="AR15" s="669"/>
      <c r="AS15" s="669"/>
      <c r="AT15" s="669"/>
      <c r="AU15" s="669"/>
      <c r="AV15" s="669"/>
      <c r="AW15" s="670"/>
      <c r="AX15" s="668" t="s">
        <v>30</v>
      </c>
      <c r="AY15" s="669"/>
      <c r="AZ15" s="669"/>
      <c r="BA15" s="669"/>
      <c r="BB15" s="669"/>
      <c r="BC15" s="669"/>
      <c r="BD15" s="669"/>
      <c r="BE15" s="669"/>
      <c r="BF15" s="670"/>
      <c r="BG15" s="668" t="s">
        <v>6</v>
      </c>
      <c r="BH15" s="669"/>
      <c r="BI15" s="669"/>
      <c r="BJ15" s="669"/>
      <c r="BK15" s="669"/>
      <c r="BL15" s="669"/>
      <c r="BM15" s="669"/>
      <c r="BN15" s="669"/>
      <c r="BO15" s="670"/>
      <c r="BP15" s="668" t="s">
        <v>7</v>
      </c>
      <c r="BQ15" s="669"/>
      <c r="BR15" s="669"/>
      <c r="BS15" s="669"/>
      <c r="BT15" s="669"/>
      <c r="BU15" s="669"/>
      <c r="BV15" s="669"/>
      <c r="BW15" s="669"/>
      <c r="BX15" s="670"/>
      <c r="BY15" s="668" t="s">
        <v>6</v>
      </c>
      <c r="BZ15" s="669"/>
      <c r="CA15" s="669"/>
      <c r="CB15" s="669"/>
      <c r="CC15" s="669"/>
      <c r="CD15" s="669"/>
      <c r="CE15" s="669"/>
      <c r="CF15" s="669"/>
      <c r="CG15" s="670"/>
      <c r="CH15" s="668" t="s">
        <v>7</v>
      </c>
      <c r="CI15" s="669"/>
      <c r="CJ15" s="669"/>
      <c r="CK15" s="669"/>
      <c r="CL15" s="669"/>
      <c r="CM15" s="669"/>
      <c r="CN15" s="669"/>
      <c r="CO15" s="669"/>
      <c r="CP15" s="670"/>
      <c r="CQ15" s="668" t="s">
        <v>6</v>
      </c>
      <c r="CR15" s="669"/>
      <c r="CS15" s="669"/>
      <c r="CT15" s="669"/>
      <c r="CU15" s="669"/>
      <c r="CV15" s="669"/>
      <c r="CW15" s="669"/>
      <c r="CX15" s="669"/>
      <c r="CY15" s="670"/>
      <c r="CZ15" s="668" t="s">
        <v>7</v>
      </c>
      <c r="DA15" s="669"/>
      <c r="DB15" s="669"/>
      <c r="DC15" s="669"/>
      <c r="DD15" s="669"/>
      <c r="DE15" s="669"/>
      <c r="DF15" s="669"/>
      <c r="DG15" s="669"/>
      <c r="DH15" s="670"/>
      <c r="DI15" s="668" t="s">
        <v>6</v>
      </c>
      <c r="DJ15" s="669"/>
      <c r="DK15" s="669"/>
      <c r="DL15" s="669"/>
      <c r="DM15" s="669"/>
      <c r="DN15" s="669"/>
      <c r="DO15" s="669"/>
      <c r="DP15" s="669"/>
      <c r="DQ15" s="670"/>
      <c r="DR15" s="668" t="s">
        <v>7</v>
      </c>
      <c r="DS15" s="669"/>
      <c r="DT15" s="669"/>
      <c r="DU15" s="669"/>
      <c r="DV15" s="669"/>
      <c r="DW15" s="669"/>
      <c r="DX15" s="669"/>
      <c r="DY15" s="669"/>
      <c r="DZ15" s="670"/>
      <c r="EA15" s="658"/>
      <c r="EB15" s="654"/>
      <c r="EC15" s="654"/>
      <c r="ED15" s="654"/>
      <c r="EE15" s="654"/>
      <c r="EF15" s="654"/>
      <c r="EG15" s="654"/>
      <c r="EH15" s="654"/>
      <c r="EI15" s="654"/>
      <c r="EJ15" s="654"/>
      <c r="EK15" s="654"/>
      <c r="EL15" s="654"/>
      <c r="EM15" s="654"/>
      <c r="EN15" s="654"/>
      <c r="EO15" s="654"/>
      <c r="EP15" s="654"/>
      <c r="EQ15" s="654"/>
      <c r="ER15" s="654"/>
      <c r="ES15" s="654"/>
      <c r="ET15" s="654"/>
      <c r="EU15" s="654"/>
      <c r="EV15" s="654"/>
      <c r="EW15" s="654"/>
      <c r="EX15" s="654"/>
      <c r="EY15" s="664"/>
    </row>
    <row r="16" spans="1:155" ht="18" customHeight="1">
      <c r="A16" s="671" t="s">
        <v>9</v>
      </c>
      <c r="B16" s="672"/>
      <c r="C16" s="672"/>
      <c r="D16" s="672"/>
      <c r="E16" s="672"/>
      <c r="F16" s="673"/>
      <c r="G16" s="674" t="s">
        <v>31</v>
      </c>
      <c r="H16" s="675"/>
      <c r="I16" s="675"/>
      <c r="J16" s="675"/>
      <c r="K16" s="675"/>
      <c r="L16" s="675"/>
      <c r="M16" s="675"/>
      <c r="N16" s="675"/>
      <c r="O16" s="675"/>
      <c r="P16" s="675"/>
      <c r="Q16" s="675"/>
      <c r="R16" s="675"/>
      <c r="S16" s="675"/>
      <c r="T16" s="675"/>
      <c r="U16" s="675"/>
      <c r="V16" s="675"/>
      <c r="W16" s="675"/>
      <c r="X16" s="675"/>
      <c r="Y16" s="675"/>
      <c r="Z16" s="675"/>
      <c r="AA16" s="675"/>
      <c r="AB16" s="675"/>
      <c r="AC16" s="675"/>
      <c r="AD16" s="675"/>
      <c r="AE16" s="675"/>
      <c r="AF16" s="675"/>
      <c r="AG16" s="675"/>
      <c r="AH16" s="675"/>
      <c r="AI16" s="675"/>
      <c r="AJ16" s="675"/>
      <c r="AK16" s="675"/>
      <c r="AL16" s="675"/>
      <c r="AM16" s="675"/>
      <c r="AN16" s="676"/>
      <c r="AO16" s="677">
        <f>AO17+AO24+AO28+AO29</f>
        <v>57.087</v>
      </c>
      <c r="AP16" s="678"/>
      <c r="AQ16" s="678"/>
      <c r="AR16" s="678"/>
      <c r="AS16" s="678"/>
      <c r="AT16" s="678"/>
      <c r="AU16" s="678"/>
      <c r="AV16" s="678"/>
      <c r="AW16" s="679"/>
      <c r="AX16" s="680">
        <f>BP16+CH16+CZ16+DR16</f>
        <v>34.23879898</v>
      </c>
      <c r="AY16" s="681"/>
      <c r="AZ16" s="681"/>
      <c r="BA16" s="681"/>
      <c r="BB16" s="681"/>
      <c r="BC16" s="681"/>
      <c r="BD16" s="681"/>
      <c r="BE16" s="681"/>
      <c r="BF16" s="682"/>
      <c r="BG16" s="677">
        <f>'Прил.7.1.'!BG14</f>
        <v>15.78</v>
      </c>
      <c r="BH16" s="678"/>
      <c r="BI16" s="678"/>
      <c r="BJ16" s="678"/>
      <c r="BK16" s="678"/>
      <c r="BL16" s="678"/>
      <c r="BM16" s="678"/>
      <c r="BN16" s="678"/>
      <c r="BO16" s="679"/>
      <c r="BP16" s="677">
        <f>'Прил.7.1.'!BO14</f>
        <v>19.506520000000002</v>
      </c>
      <c r="BQ16" s="678"/>
      <c r="BR16" s="678"/>
      <c r="BS16" s="678"/>
      <c r="BT16" s="678"/>
      <c r="BU16" s="678"/>
      <c r="BV16" s="678"/>
      <c r="BW16" s="678"/>
      <c r="BX16" s="679"/>
      <c r="BY16" s="677">
        <f>'Прил.7.1.'!BW14</f>
        <v>1.482</v>
      </c>
      <c r="BZ16" s="678"/>
      <c r="CA16" s="678"/>
      <c r="CB16" s="678"/>
      <c r="CC16" s="678"/>
      <c r="CD16" s="678"/>
      <c r="CE16" s="678"/>
      <c r="CF16" s="678"/>
      <c r="CG16" s="679"/>
      <c r="CH16" s="677">
        <f>'Прил.7.1.'!CE14</f>
        <v>5.91828</v>
      </c>
      <c r="CI16" s="678"/>
      <c r="CJ16" s="678"/>
      <c r="CK16" s="678"/>
      <c r="CL16" s="678"/>
      <c r="CM16" s="678"/>
      <c r="CN16" s="678"/>
      <c r="CO16" s="678"/>
      <c r="CP16" s="679"/>
      <c r="CQ16" s="677">
        <f>'Прил.7.1.'!CM14</f>
        <v>22.177999999999997</v>
      </c>
      <c r="CR16" s="678"/>
      <c r="CS16" s="678"/>
      <c r="CT16" s="678"/>
      <c r="CU16" s="678"/>
      <c r="CV16" s="678"/>
      <c r="CW16" s="678"/>
      <c r="CX16" s="678"/>
      <c r="CY16" s="679"/>
      <c r="CZ16" s="677">
        <f>'Прил.7.1.'!CU14</f>
        <v>6.202998979999999</v>
      </c>
      <c r="DA16" s="678"/>
      <c r="DB16" s="678"/>
      <c r="DC16" s="678"/>
      <c r="DD16" s="678"/>
      <c r="DE16" s="678"/>
      <c r="DF16" s="678"/>
      <c r="DG16" s="678"/>
      <c r="DH16" s="679"/>
      <c r="DI16" s="677">
        <f>'Прил.7.1.'!DC14</f>
        <v>17.647000000000002</v>
      </c>
      <c r="DJ16" s="678"/>
      <c r="DK16" s="678"/>
      <c r="DL16" s="678"/>
      <c r="DM16" s="678"/>
      <c r="DN16" s="678"/>
      <c r="DO16" s="678"/>
      <c r="DP16" s="678"/>
      <c r="DQ16" s="679"/>
      <c r="DR16" s="677">
        <f>'Прил.7.1.'!DK14</f>
        <v>2.6109999999999998</v>
      </c>
      <c r="DS16" s="683"/>
      <c r="DT16" s="683"/>
      <c r="DU16" s="683"/>
      <c r="DV16" s="683"/>
      <c r="DW16" s="683"/>
      <c r="DX16" s="683"/>
      <c r="DY16" s="683"/>
      <c r="DZ16" s="684"/>
      <c r="EA16" s="685"/>
      <c r="EB16" s="686"/>
      <c r="EC16" s="686"/>
      <c r="ED16" s="686"/>
      <c r="EE16" s="686"/>
      <c r="EF16" s="686"/>
      <c r="EG16" s="686"/>
      <c r="EH16" s="686"/>
      <c r="EI16" s="686"/>
      <c r="EJ16" s="686"/>
      <c r="EK16" s="686"/>
      <c r="EL16" s="686"/>
      <c r="EM16" s="686"/>
      <c r="EN16" s="686"/>
      <c r="EO16" s="686"/>
      <c r="EP16" s="686"/>
      <c r="EQ16" s="686"/>
      <c r="ER16" s="686"/>
      <c r="ES16" s="686"/>
      <c r="ET16" s="686"/>
      <c r="EU16" s="686"/>
      <c r="EV16" s="686"/>
      <c r="EW16" s="686"/>
      <c r="EX16" s="686"/>
      <c r="EY16" s="687"/>
    </row>
    <row r="17" spans="1:155" ht="52.5" customHeight="1">
      <c r="A17" s="688" t="s">
        <v>105</v>
      </c>
      <c r="B17" s="689"/>
      <c r="C17" s="689"/>
      <c r="D17" s="689"/>
      <c r="E17" s="689"/>
      <c r="F17" s="690"/>
      <c r="G17" s="691" t="s">
        <v>32</v>
      </c>
      <c r="H17" s="692"/>
      <c r="I17" s="692"/>
      <c r="J17" s="692"/>
      <c r="K17" s="692"/>
      <c r="L17" s="692"/>
      <c r="M17" s="692"/>
      <c r="N17" s="692"/>
      <c r="O17" s="692"/>
      <c r="P17" s="692"/>
      <c r="Q17" s="692"/>
      <c r="R17" s="692"/>
      <c r="S17" s="692"/>
      <c r="T17" s="692"/>
      <c r="U17" s="692"/>
      <c r="V17" s="692"/>
      <c r="W17" s="692"/>
      <c r="X17" s="692"/>
      <c r="Y17" s="692"/>
      <c r="Z17" s="692"/>
      <c r="AA17" s="692"/>
      <c r="AB17" s="692"/>
      <c r="AC17" s="692"/>
      <c r="AD17" s="692"/>
      <c r="AE17" s="692"/>
      <c r="AF17" s="692"/>
      <c r="AG17" s="692"/>
      <c r="AH17" s="692"/>
      <c r="AI17" s="692"/>
      <c r="AJ17" s="692"/>
      <c r="AK17" s="692"/>
      <c r="AL17" s="692"/>
      <c r="AM17" s="692"/>
      <c r="AN17" s="693"/>
      <c r="AO17" s="680">
        <f>AO18+AO19+AO20+AO23</f>
        <v>48.37881355932204</v>
      </c>
      <c r="AP17" s="681"/>
      <c r="AQ17" s="681"/>
      <c r="AR17" s="681"/>
      <c r="AS17" s="681"/>
      <c r="AT17" s="681"/>
      <c r="AU17" s="681"/>
      <c r="AV17" s="681"/>
      <c r="AW17" s="682"/>
      <c r="AX17" s="680">
        <f>BP17+CH17+CZ17+DR17</f>
        <v>14.91877879661017</v>
      </c>
      <c r="AY17" s="681"/>
      <c r="AZ17" s="681"/>
      <c r="BA17" s="681"/>
      <c r="BB17" s="681"/>
      <c r="BC17" s="681"/>
      <c r="BD17" s="681"/>
      <c r="BE17" s="681"/>
      <c r="BF17" s="682"/>
      <c r="BG17" s="680">
        <f>BG18+BG19+BG20+BG23</f>
        <v>13.372881355932204</v>
      </c>
      <c r="BH17" s="681"/>
      <c r="BI17" s="681"/>
      <c r="BJ17" s="681"/>
      <c r="BK17" s="681"/>
      <c r="BL17" s="681"/>
      <c r="BM17" s="681"/>
      <c r="BN17" s="681"/>
      <c r="BO17" s="682"/>
      <c r="BP17" s="680">
        <f>BP18+BP19+BP20</f>
        <v>7.5920000000000005</v>
      </c>
      <c r="BQ17" s="681"/>
      <c r="BR17" s="681"/>
      <c r="BS17" s="681"/>
      <c r="BT17" s="681"/>
      <c r="BU17" s="681"/>
      <c r="BV17" s="681"/>
      <c r="BW17" s="681"/>
      <c r="BX17" s="682"/>
      <c r="BY17" s="680">
        <f>BY18+BY19+BY20+BY23</f>
        <v>1.2559322033898306</v>
      </c>
      <c r="BZ17" s="681"/>
      <c r="CA17" s="681"/>
      <c r="CB17" s="681"/>
      <c r="CC17" s="681"/>
      <c r="CD17" s="681"/>
      <c r="CE17" s="681"/>
      <c r="CF17" s="681"/>
      <c r="CG17" s="682"/>
      <c r="CH17" s="680">
        <f>CH18</f>
        <v>0.046</v>
      </c>
      <c r="CI17" s="681"/>
      <c r="CJ17" s="681"/>
      <c r="CK17" s="681"/>
      <c r="CL17" s="681"/>
      <c r="CM17" s="681"/>
      <c r="CN17" s="681"/>
      <c r="CO17" s="681"/>
      <c r="CP17" s="682"/>
      <c r="CQ17" s="680">
        <f>CQ18+CQ19+CQ20+CQ23</f>
        <v>18.794915254237285</v>
      </c>
      <c r="CR17" s="681"/>
      <c r="CS17" s="681"/>
      <c r="CT17" s="681"/>
      <c r="CU17" s="681"/>
      <c r="CV17" s="681"/>
      <c r="CW17" s="681"/>
      <c r="CX17" s="681"/>
      <c r="CY17" s="682"/>
      <c r="CZ17" s="680">
        <f>CZ18+CZ19+CZ20+CZ23</f>
        <v>5.058778796610169</v>
      </c>
      <c r="DA17" s="681"/>
      <c r="DB17" s="681"/>
      <c r="DC17" s="681"/>
      <c r="DD17" s="681"/>
      <c r="DE17" s="681"/>
      <c r="DF17" s="681"/>
      <c r="DG17" s="681"/>
      <c r="DH17" s="682"/>
      <c r="DI17" s="680">
        <f>DI18+DI19+DI20+DI23</f>
        <v>14.955084745762715</v>
      </c>
      <c r="DJ17" s="681"/>
      <c r="DK17" s="681"/>
      <c r="DL17" s="681"/>
      <c r="DM17" s="681"/>
      <c r="DN17" s="681"/>
      <c r="DO17" s="681"/>
      <c r="DP17" s="681"/>
      <c r="DQ17" s="682"/>
      <c r="DR17" s="680">
        <f>DR18+DR19+DR20+DR23</f>
        <v>2.222</v>
      </c>
      <c r="DS17" s="681"/>
      <c r="DT17" s="681"/>
      <c r="DU17" s="681"/>
      <c r="DV17" s="681"/>
      <c r="DW17" s="681"/>
      <c r="DX17" s="681"/>
      <c r="DY17" s="681"/>
      <c r="DZ17" s="682"/>
      <c r="EA17" s="694" t="s">
        <v>444</v>
      </c>
      <c r="EB17" s="695"/>
      <c r="EC17" s="695"/>
      <c r="ED17" s="695"/>
      <c r="EE17" s="695"/>
      <c r="EF17" s="695"/>
      <c r="EG17" s="695"/>
      <c r="EH17" s="695"/>
      <c r="EI17" s="695"/>
      <c r="EJ17" s="695"/>
      <c r="EK17" s="695"/>
      <c r="EL17" s="695"/>
      <c r="EM17" s="695"/>
      <c r="EN17" s="695"/>
      <c r="EO17" s="695"/>
      <c r="EP17" s="695"/>
      <c r="EQ17" s="695"/>
      <c r="ER17" s="695"/>
      <c r="ES17" s="695"/>
      <c r="ET17" s="695"/>
      <c r="EU17" s="695"/>
      <c r="EV17" s="695"/>
      <c r="EW17" s="695"/>
      <c r="EX17" s="695"/>
      <c r="EY17" s="696"/>
    </row>
    <row r="18" spans="1:155" ht="37.5" customHeight="1">
      <c r="A18" s="697" t="s">
        <v>106</v>
      </c>
      <c r="B18" s="698"/>
      <c r="C18" s="698"/>
      <c r="D18" s="698"/>
      <c r="E18" s="698"/>
      <c r="F18" s="699"/>
      <c r="G18" s="700" t="s">
        <v>33</v>
      </c>
      <c r="H18" s="701"/>
      <c r="I18" s="701"/>
      <c r="J18" s="701"/>
      <c r="K18" s="701"/>
      <c r="L18" s="701"/>
      <c r="M18" s="701"/>
      <c r="N18" s="701"/>
      <c r="O18" s="701"/>
      <c r="P18" s="701"/>
      <c r="Q18" s="701"/>
      <c r="R18" s="701"/>
      <c r="S18" s="701"/>
      <c r="T18" s="701"/>
      <c r="U18" s="701"/>
      <c r="V18" s="701"/>
      <c r="W18" s="701"/>
      <c r="X18" s="701"/>
      <c r="Y18" s="701"/>
      <c r="Z18" s="701"/>
      <c r="AA18" s="701"/>
      <c r="AB18" s="701"/>
      <c r="AC18" s="701"/>
      <c r="AD18" s="701"/>
      <c r="AE18" s="701"/>
      <c r="AF18" s="701"/>
      <c r="AG18" s="701"/>
      <c r="AH18" s="701"/>
      <c r="AI18" s="701"/>
      <c r="AJ18" s="701"/>
      <c r="AK18" s="701"/>
      <c r="AL18" s="701"/>
      <c r="AM18" s="701"/>
      <c r="AN18" s="702"/>
      <c r="AO18" s="703">
        <f>BG18+BY18+CQ18+DI18</f>
        <v>48.37881355932204</v>
      </c>
      <c r="AP18" s="704"/>
      <c r="AQ18" s="704"/>
      <c r="AR18" s="704"/>
      <c r="AS18" s="704"/>
      <c r="AT18" s="704"/>
      <c r="AU18" s="704"/>
      <c r="AV18" s="704"/>
      <c r="AW18" s="705"/>
      <c r="AX18" s="680">
        <f>BP18+CH18+CZ18+DR18</f>
        <v>7.384778796610169</v>
      </c>
      <c r="AY18" s="681"/>
      <c r="AZ18" s="681"/>
      <c r="BA18" s="681"/>
      <c r="BB18" s="681"/>
      <c r="BC18" s="681"/>
      <c r="BD18" s="681"/>
      <c r="BE18" s="681"/>
      <c r="BF18" s="682"/>
      <c r="BG18" s="703">
        <f>BG16-BG28</f>
        <v>13.372881355932204</v>
      </c>
      <c r="BH18" s="704"/>
      <c r="BI18" s="704"/>
      <c r="BJ18" s="704"/>
      <c r="BK18" s="704"/>
      <c r="BL18" s="704"/>
      <c r="BM18" s="704"/>
      <c r="BN18" s="704"/>
      <c r="BO18" s="705"/>
      <c r="BP18" s="703">
        <v>0.214</v>
      </c>
      <c r="BQ18" s="706"/>
      <c r="BR18" s="706"/>
      <c r="BS18" s="706"/>
      <c r="BT18" s="706"/>
      <c r="BU18" s="706"/>
      <c r="BV18" s="706"/>
      <c r="BW18" s="706"/>
      <c r="BX18" s="707"/>
      <c r="BY18" s="703">
        <f>BY16-BY28</f>
        <v>1.2559322033898306</v>
      </c>
      <c r="BZ18" s="704"/>
      <c r="CA18" s="704"/>
      <c r="CB18" s="704"/>
      <c r="CC18" s="704"/>
      <c r="CD18" s="704"/>
      <c r="CE18" s="704"/>
      <c r="CF18" s="704"/>
      <c r="CG18" s="705"/>
      <c r="CH18" s="703">
        <v>0.046</v>
      </c>
      <c r="CI18" s="706"/>
      <c r="CJ18" s="706"/>
      <c r="CK18" s="706"/>
      <c r="CL18" s="706"/>
      <c r="CM18" s="706"/>
      <c r="CN18" s="706"/>
      <c r="CO18" s="706"/>
      <c r="CP18" s="707"/>
      <c r="CQ18" s="703">
        <f>CQ16-CQ28</f>
        <v>18.794915254237285</v>
      </c>
      <c r="CR18" s="704"/>
      <c r="CS18" s="704"/>
      <c r="CT18" s="704"/>
      <c r="CU18" s="704"/>
      <c r="CV18" s="704"/>
      <c r="CW18" s="704"/>
      <c r="CX18" s="704"/>
      <c r="CY18" s="705"/>
      <c r="CZ18" s="703">
        <f>CZ16-CZ28-CZ29</f>
        <v>5.058778796610169</v>
      </c>
      <c r="DA18" s="706"/>
      <c r="DB18" s="706"/>
      <c r="DC18" s="706"/>
      <c r="DD18" s="706"/>
      <c r="DE18" s="706"/>
      <c r="DF18" s="706"/>
      <c r="DG18" s="706"/>
      <c r="DH18" s="707"/>
      <c r="DI18" s="703">
        <f>DI16-DI28</f>
        <v>14.955084745762715</v>
      </c>
      <c r="DJ18" s="704"/>
      <c r="DK18" s="704"/>
      <c r="DL18" s="704"/>
      <c r="DM18" s="704"/>
      <c r="DN18" s="704"/>
      <c r="DO18" s="704"/>
      <c r="DP18" s="704"/>
      <c r="DQ18" s="705"/>
      <c r="DR18" s="703">
        <v>2.066</v>
      </c>
      <c r="DS18" s="706"/>
      <c r="DT18" s="706"/>
      <c r="DU18" s="706"/>
      <c r="DV18" s="706"/>
      <c r="DW18" s="706"/>
      <c r="DX18" s="706"/>
      <c r="DY18" s="706"/>
      <c r="DZ18" s="707"/>
      <c r="EA18" s="708" t="s">
        <v>445</v>
      </c>
      <c r="EB18" s="709"/>
      <c r="EC18" s="709"/>
      <c r="ED18" s="709"/>
      <c r="EE18" s="709"/>
      <c r="EF18" s="709"/>
      <c r="EG18" s="709"/>
      <c r="EH18" s="709"/>
      <c r="EI18" s="709"/>
      <c r="EJ18" s="709"/>
      <c r="EK18" s="709"/>
      <c r="EL18" s="709"/>
      <c r="EM18" s="709"/>
      <c r="EN18" s="709"/>
      <c r="EO18" s="709"/>
      <c r="EP18" s="709"/>
      <c r="EQ18" s="709"/>
      <c r="ER18" s="709"/>
      <c r="ES18" s="709"/>
      <c r="ET18" s="709"/>
      <c r="EU18" s="709"/>
      <c r="EV18" s="709"/>
      <c r="EW18" s="709"/>
      <c r="EX18" s="709"/>
      <c r="EY18" s="710"/>
    </row>
    <row r="19" spans="1:155" ht="18.75" customHeight="1">
      <c r="A19" s="697" t="s">
        <v>107</v>
      </c>
      <c r="B19" s="698"/>
      <c r="C19" s="698"/>
      <c r="D19" s="698"/>
      <c r="E19" s="698"/>
      <c r="F19" s="699"/>
      <c r="G19" s="700" t="s">
        <v>34</v>
      </c>
      <c r="H19" s="701"/>
      <c r="I19" s="701"/>
      <c r="J19" s="701"/>
      <c r="K19" s="701"/>
      <c r="L19" s="701"/>
      <c r="M19" s="701"/>
      <c r="N19" s="701"/>
      <c r="O19" s="701"/>
      <c r="P19" s="701"/>
      <c r="Q19" s="701"/>
      <c r="R19" s="701"/>
      <c r="S19" s="701"/>
      <c r="T19" s="701"/>
      <c r="U19" s="701"/>
      <c r="V19" s="701"/>
      <c r="W19" s="701"/>
      <c r="X19" s="701"/>
      <c r="Y19" s="701"/>
      <c r="Z19" s="701"/>
      <c r="AA19" s="701"/>
      <c r="AB19" s="701"/>
      <c r="AC19" s="701"/>
      <c r="AD19" s="701"/>
      <c r="AE19" s="701"/>
      <c r="AF19" s="701"/>
      <c r="AG19" s="701"/>
      <c r="AH19" s="701"/>
      <c r="AI19" s="701"/>
      <c r="AJ19" s="701"/>
      <c r="AK19" s="701"/>
      <c r="AL19" s="701"/>
      <c r="AM19" s="701"/>
      <c r="AN19" s="702"/>
      <c r="AO19" s="703"/>
      <c r="AP19" s="706"/>
      <c r="AQ19" s="706"/>
      <c r="AR19" s="706"/>
      <c r="AS19" s="706"/>
      <c r="AT19" s="706"/>
      <c r="AU19" s="706"/>
      <c r="AV19" s="706"/>
      <c r="AW19" s="707"/>
      <c r="AX19" s="711"/>
      <c r="AY19" s="704"/>
      <c r="AZ19" s="704"/>
      <c r="BA19" s="704"/>
      <c r="BB19" s="704"/>
      <c r="BC19" s="704"/>
      <c r="BD19" s="704"/>
      <c r="BE19" s="704"/>
      <c r="BF19" s="705"/>
      <c r="BG19" s="703"/>
      <c r="BH19" s="706"/>
      <c r="BI19" s="706"/>
      <c r="BJ19" s="706"/>
      <c r="BK19" s="706"/>
      <c r="BL19" s="706"/>
      <c r="BM19" s="706"/>
      <c r="BN19" s="706"/>
      <c r="BO19" s="707"/>
      <c r="BP19" s="711"/>
      <c r="BQ19" s="704"/>
      <c r="BR19" s="704"/>
      <c r="BS19" s="704"/>
      <c r="BT19" s="704"/>
      <c r="BU19" s="704"/>
      <c r="BV19" s="704"/>
      <c r="BW19" s="704"/>
      <c r="BX19" s="705"/>
      <c r="BY19" s="703"/>
      <c r="BZ19" s="706"/>
      <c r="CA19" s="706"/>
      <c r="CB19" s="706"/>
      <c r="CC19" s="706"/>
      <c r="CD19" s="706"/>
      <c r="CE19" s="706"/>
      <c r="CF19" s="706"/>
      <c r="CG19" s="707"/>
      <c r="CH19" s="711"/>
      <c r="CI19" s="704"/>
      <c r="CJ19" s="704"/>
      <c r="CK19" s="704"/>
      <c r="CL19" s="704"/>
      <c r="CM19" s="704"/>
      <c r="CN19" s="704"/>
      <c r="CO19" s="704"/>
      <c r="CP19" s="705"/>
      <c r="CQ19" s="703"/>
      <c r="CR19" s="706"/>
      <c r="CS19" s="706"/>
      <c r="CT19" s="706"/>
      <c r="CU19" s="706"/>
      <c r="CV19" s="706"/>
      <c r="CW19" s="706"/>
      <c r="CX19" s="706"/>
      <c r="CY19" s="707"/>
      <c r="CZ19" s="711"/>
      <c r="DA19" s="704"/>
      <c r="DB19" s="704"/>
      <c r="DC19" s="704"/>
      <c r="DD19" s="704"/>
      <c r="DE19" s="704"/>
      <c r="DF19" s="704"/>
      <c r="DG19" s="704"/>
      <c r="DH19" s="705"/>
      <c r="DI19" s="703"/>
      <c r="DJ19" s="706"/>
      <c r="DK19" s="706"/>
      <c r="DL19" s="706"/>
      <c r="DM19" s="706"/>
      <c r="DN19" s="706"/>
      <c r="DO19" s="706"/>
      <c r="DP19" s="706"/>
      <c r="DQ19" s="707"/>
      <c r="DR19" s="711"/>
      <c r="DS19" s="704"/>
      <c r="DT19" s="704"/>
      <c r="DU19" s="704"/>
      <c r="DV19" s="704"/>
      <c r="DW19" s="704"/>
      <c r="DX19" s="704"/>
      <c r="DY19" s="704"/>
      <c r="DZ19" s="705"/>
      <c r="EA19" s="708"/>
      <c r="EB19" s="709"/>
      <c r="EC19" s="709"/>
      <c r="ED19" s="709"/>
      <c r="EE19" s="709"/>
      <c r="EF19" s="709"/>
      <c r="EG19" s="709"/>
      <c r="EH19" s="709"/>
      <c r="EI19" s="709"/>
      <c r="EJ19" s="709"/>
      <c r="EK19" s="709"/>
      <c r="EL19" s="709"/>
      <c r="EM19" s="709"/>
      <c r="EN19" s="709"/>
      <c r="EO19" s="709"/>
      <c r="EP19" s="709"/>
      <c r="EQ19" s="709"/>
      <c r="ER19" s="709"/>
      <c r="ES19" s="709"/>
      <c r="ET19" s="709"/>
      <c r="EU19" s="709"/>
      <c r="EV19" s="709"/>
      <c r="EW19" s="709"/>
      <c r="EX19" s="709"/>
      <c r="EY19" s="710"/>
    </row>
    <row r="20" spans="1:155" ht="38.25" customHeight="1">
      <c r="A20" s="697" t="s">
        <v>108</v>
      </c>
      <c r="B20" s="698"/>
      <c r="C20" s="698"/>
      <c r="D20" s="698"/>
      <c r="E20" s="698"/>
      <c r="F20" s="699"/>
      <c r="G20" s="700" t="s">
        <v>35</v>
      </c>
      <c r="H20" s="701"/>
      <c r="I20" s="701"/>
      <c r="J20" s="701"/>
      <c r="K20" s="701"/>
      <c r="L20" s="701"/>
      <c r="M20" s="701"/>
      <c r="N20" s="701"/>
      <c r="O20" s="701"/>
      <c r="P20" s="701"/>
      <c r="Q20" s="701"/>
      <c r="R20" s="701"/>
      <c r="S20" s="701"/>
      <c r="T20" s="701"/>
      <c r="U20" s="701"/>
      <c r="V20" s="701"/>
      <c r="W20" s="701"/>
      <c r="X20" s="701"/>
      <c r="Y20" s="701"/>
      <c r="Z20" s="701"/>
      <c r="AA20" s="701"/>
      <c r="AB20" s="701"/>
      <c r="AC20" s="701"/>
      <c r="AD20" s="701"/>
      <c r="AE20" s="701"/>
      <c r="AF20" s="701"/>
      <c r="AG20" s="701"/>
      <c r="AH20" s="701"/>
      <c r="AI20" s="701"/>
      <c r="AJ20" s="701"/>
      <c r="AK20" s="701"/>
      <c r="AL20" s="701"/>
      <c r="AM20" s="701"/>
      <c r="AN20" s="702"/>
      <c r="AO20" s="711"/>
      <c r="AP20" s="704"/>
      <c r="AQ20" s="704"/>
      <c r="AR20" s="704"/>
      <c r="AS20" s="704"/>
      <c r="AT20" s="704"/>
      <c r="AU20" s="704"/>
      <c r="AV20" s="704"/>
      <c r="AW20" s="705"/>
      <c r="AX20" s="680">
        <f>BP20+CH20+CZ20+DR20</f>
        <v>7.534</v>
      </c>
      <c r="AY20" s="681"/>
      <c r="AZ20" s="681"/>
      <c r="BA20" s="681"/>
      <c r="BB20" s="681"/>
      <c r="BC20" s="681"/>
      <c r="BD20" s="681"/>
      <c r="BE20" s="681"/>
      <c r="BF20" s="682"/>
      <c r="BG20" s="711"/>
      <c r="BH20" s="704"/>
      <c r="BI20" s="704"/>
      <c r="BJ20" s="704"/>
      <c r="BK20" s="704"/>
      <c r="BL20" s="704"/>
      <c r="BM20" s="704"/>
      <c r="BN20" s="704"/>
      <c r="BO20" s="705"/>
      <c r="BP20" s="711">
        <f>BP21+BP22</f>
        <v>7.378</v>
      </c>
      <c r="BQ20" s="704"/>
      <c r="BR20" s="704"/>
      <c r="BS20" s="704"/>
      <c r="BT20" s="704"/>
      <c r="BU20" s="704"/>
      <c r="BV20" s="704"/>
      <c r="BW20" s="704"/>
      <c r="BX20" s="705"/>
      <c r="BY20" s="711"/>
      <c r="BZ20" s="704"/>
      <c r="CA20" s="704"/>
      <c r="CB20" s="704"/>
      <c r="CC20" s="704"/>
      <c r="CD20" s="704"/>
      <c r="CE20" s="704"/>
      <c r="CF20" s="704"/>
      <c r="CG20" s="705"/>
      <c r="CH20" s="711"/>
      <c r="CI20" s="704"/>
      <c r="CJ20" s="704"/>
      <c r="CK20" s="704"/>
      <c r="CL20" s="704"/>
      <c r="CM20" s="704"/>
      <c r="CN20" s="704"/>
      <c r="CO20" s="704"/>
      <c r="CP20" s="705"/>
      <c r="CQ20" s="711"/>
      <c r="CR20" s="704"/>
      <c r="CS20" s="704"/>
      <c r="CT20" s="704"/>
      <c r="CU20" s="704"/>
      <c r="CV20" s="704"/>
      <c r="CW20" s="704"/>
      <c r="CX20" s="704"/>
      <c r="CY20" s="705"/>
      <c r="CZ20" s="711"/>
      <c r="DA20" s="704"/>
      <c r="DB20" s="704"/>
      <c r="DC20" s="704"/>
      <c r="DD20" s="704"/>
      <c r="DE20" s="704"/>
      <c r="DF20" s="704"/>
      <c r="DG20" s="704"/>
      <c r="DH20" s="705"/>
      <c r="DI20" s="711"/>
      <c r="DJ20" s="704"/>
      <c r="DK20" s="704"/>
      <c r="DL20" s="704"/>
      <c r="DM20" s="704"/>
      <c r="DN20" s="704"/>
      <c r="DO20" s="704"/>
      <c r="DP20" s="704"/>
      <c r="DQ20" s="705"/>
      <c r="DR20" s="711">
        <f>DR22</f>
        <v>0.156</v>
      </c>
      <c r="DS20" s="704"/>
      <c r="DT20" s="704"/>
      <c r="DU20" s="704"/>
      <c r="DV20" s="704"/>
      <c r="DW20" s="704"/>
      <c r="DX20" s="704"/>
      <c r="DY20" s="704"/>
      <c r="DZ20" s="705"/>
      <c r="EA20" s="708" t="s">
        <v>446</v>
      </c>
      <c r="EB20" s="709"/>
      <c r="EC20" s="709"/>
      <c r="ED20" s="709"/>
      <c r="EE20" s="709"/>
      <c r="EF20" s="709"/>
      <c r="EG20" s="709"/>
      <c r="EH20" s="709"/>
      <c r="EI20" s="709"/>
      <c r="EJ20" s="709"/>
      <c r="EK20" s="709"/>
      <c r="EL20" s="709"/>
      <c r="EM20" s="709"/>
      <c r="EN20" s="709"/>
      <c r="EO20" s="709"/>
      <c r="EP20" s="709"/>
      <c r="EQ20" s="709"/>
      <c r="ER20" s="709"/>
      <c r="ES20" s="709"/>
      <c r="ET20" s="709"/>
      <c r="EU20" s="709"/>
      <c r="EV20" s="709"/>
      <c r="EW20" s="709"/>
      <c r="EX20" s="709"/>
      <c r="EY20" s="710"/>
    </row>
    <row r="21" spans="1:155" ht="21.75" customHeight="1">
      <c r="A21" s="697" t="s">
        <v>109</v>
      </c>
      <c r="B21" s="698"/>
      <c r="C21" s="698"/>
      <c r="D21" s="698"/>
      <c r="E21" s="698"/>
      <c r="F21" s="699"/>
      <c r="G21" s="700" t="s">
        <v>36</v>
      </c>
      <c r="H21" s="701"/>
      <c r="I21" s="701"/>
      <c r="J21" s="701"/>
      <c r="K21" s="701"/>
      <c r="L21" s="701"/>
      <c r="M21" s="701"/>
      <c r="N21" s="701"/>
      <c r="O21" s="701"/>
      <c r="P21" s="701"/>
      <c r="Q21" s="701"/>
      <c r="R21" s="701"/>
      <c r="S21" s="701"/>
      <c r="T21" s="701"/>
      <c r="U21" s="701"/>
      <c r="V21" s="701"/>
      <c r="W21" s="701"/>
      <c r="X21" s="701"/>
      <c r="Y21" s="701"/>
      <c r="Z21" s="701"/>
      <c r="AA21" s="701"/>
      <c r="AB21" s="701"/>
      <c r="AC21" s="701"/>
      <c r="AD21" s="701"/>
      <c r="AE21" s="701"/>
      <c r="AF21" s="701"/>
      <c r="AG21" s="701"/>
      <c r="AH21" s="701"/>
      <c r="AI21" s="701"/>
      <c r="AJ21" s="701"/>
      <c r="AK21" s="701"/>
      <c r="AL21" s="701"/>
      <c r="AM21" s="701"/>
      <c r="AN21" s="702"/>
      <c r="AO21" s="711"/>
      <c r="AP21" s="704"/>
      <c r="AQ21" s="704"/>
      <c r="AR21" s="704"/>
      <c r="AS21" s="704"/>
      <c r="AT21" s="704"/>
      <c r="AU21" s="704"/>
      <c r="AV21" s="704"/>
      <c r="AW21" s="705"/>
      <c r="AX21" s="711"/>
      <c r="AY21" s="704"/>
      <c r="AZ21" s="704"/>
      <c r="BA21" s="704"/>
      <c r="BB21" s="704"/>
      <c r="BC21" s="704"/>
      <c r="BD21" s="704"/>
      <c r="BE21" s="704"/>
      <c r="BF21" s="705"/>
      <c r="BG21" s="711"/>
      <c r="BH21" s="704"/>
      <c r="BI21" s="704"/>
      <c r="BJ21" s="704"/>
      <c r="BK21" s="704"/>
      <c r="BL21" s="704"/>
      <c r="BM21" s="704"/>
      <c r="BN21" s="704"/>
      <c r="BO21" s="705"/>
      <c r="BP21" s="711"/>
      <c r="BQ21" s="704"/>
      <c r="BR21" s="704"/>
      <c r="BS21" s="704"/>
      <c r="BT21" s="704"/>
      <c r="BU21" s="704"/>
      <c r="BV21" s="704"/>
      <c r="BW21" s="704"/>
      <c r="BX21" s="705"/>
      <c r="BY21" s="711"/>
      <c r="BZ21" s="704"/>
      <c r="CA21" s="704"/>
      <c r="CB21" s="704"/>
      <c r="CC21" s="704"/>
      <c r="CD21" s="704"/>
      <c r="CE21" s="704"/>
      <c r="CF21" s="704"/>
      <c r="CG21" s="705"/>
      <c r="CH21" s="711"/>
      <c r="CI21" s="704"/>
      <c r="CJ21" s="704"/>
      <c r="CK21" s="704"/>
      <c r="CL21" s="704"/>
      <c r="CM21" s="704"/>
      <c r="CN21" s="704"/>
      <c r="CO21" s="704"/>
      <c r="CP21" s="705"/>
      <c r="CQ21" s="711"/>
      <c r="CR21" s="704"/>
      <c r="CS21" s="704"/>
      <c r="CT21" s="704"/>
      <c r="CU21" s="704"/>
      <c r="CV21" s="704"/>
      <c r="CW21" s="704"/>
      <c r="CX21" s="704"/>
      <c r="CY21" s="705"/>
      <c r="CZ21" s="711"/>
      <c r="DA21" s="704"/>
      <c r="DB21" s="704"/>
      <c r="DC21" s="704"/>
      <c r="DD21" s="704"/>
      <c r="DE21" s="704"/>
      <c r="DF21" s="704"/>
      <c r="DG21" s="704"/>
      <c r="DH21" s="705"/>
      <c r="DI21" s="711"/>
      <c r="DJ21" s="704"/>
      <c r="DK21" s="704"/>
      <c r="DL21" s="704"/>
      <c r="DM21" s="704"/>
      <c r="DN21" s="704"/>
      <c r="DO21" s="704"/>
      <c r="DP21" s="704"/>
      <c r="DQ21" s="705"/>
      <c r="DR21" s="711"/>
      <c r="DS21" s="704"/>
      <c r="DT21" s="704"/>
      <c r="DU21" s="704"/>
      <c r="DV21" s="704"/>
      <c r="DW21" s="704"/>
      <c r="DX21" s="704"/>
      <c r="DY21" s="704"/>
      <c r="DZ21" s="705"/>
      <c r="EA21" s="708"/>
      <c r="EB21" s="709"/>
      <c r="EC21" s="709"/>
      <c r="ED21" s="709"/>
      <c r="EE21" s="709"/>
      <c r="EF21" s="709"/>
      <c r="EG21" s="709"/>
      <c r="EH21" s="709"/>
      <c r="EI21" s="709"/>
      <c r="EJ21" s="709"/>
      <c r="EK21" s="709"/>
      <c r="EL21" s="709"/>
      <c r="EM21" s="709"/>
      <c r="EN21" s="709"/>
      <c r="EO21" s="709"/>
      <c r="EP21" s="709"/>
      <c r="EQ21" s="709"/>
      <c r="ER21" s="709"/>
      <c r="ES21" s="709"/>
      <c r="ET21" s="709"/>
      <c r="EU21" s="709"/>
      <c r="EV21" s="709"/>
      <c r="EW21" s="709"/>
      <c r="EX21" s="709"/>
      <c r="EY21" s="710"/>
    </row>
    <row r="22" spans="1:155" ht="36" customHeight="1">
      <c r="A22" s="697" t="s">
        <v>110</v>
      </c>
      <c r="B22" s="698"/>
      <c r="C22" s="698"/>
      <c r="D22" s="698"/>
      <c r="E22" s="698"/>
      <c r="F22" s="699"/>
      <c r="G22" s="700" t="s">
        <v>37</v>
      </c>
      <c r="H22" s="701"/>
      <c r="I22" s="701"/>
      <c r="J22" s="701"/>
      <c r="K22" s="701"/>
      <c r="L22" s="701"/>
      <c r="M22" s="701"/>
      <c r="N22" s="701"/>
      <c r="O22" s="701"/>
      <c r="P22" s="701"/>
      <c r="Q22" s="701"/>
      <c r="R22" s="701"/>
      <c r="S22" s="701"/>
      <c r="T22" s="701"/>
      <c r="U22" s="701"/>
      <c r="V22" s="701"/>
      <c r="W22" s="701"/>
      <c r="X22" s="701"/>
      <c r="Y22" s="701"/>
      <c r="Z22" s="701"/>
      <c r="AA22" s="701"/>
      <c r="AB22" s="701"/>
      <c r="AC22" s="701"/>
      <c r="AD22" s="701"/>
      <c r="AE22" s="701"/>
      <c r="AF22" s="701"/>
      <c r="AG22" s="701"/>
      <c r="AH22" s="701"/>
      <c r="AI22" s="701"/>
      <c r="AJ22" s="701"/>
      <c r="AK22" s="701"/>
      <c r="AL22" s="701"/>
      <c r="AM22" s="701"/>
      <c r="AN22" s="702"/>
      <c r="AO22" s="711"/>
      <c r="AP22" s="704"/>
      <c r="AQ22" s="704"/>
      <c r="AR22" s="704"/>
      <c r="AS22" s="704"/>
      <c r="AT22" s="704"/>
      <c r="AU22" s="704"/>
      <c r="AV22" s="704"/>
      <c r="AW22" s="705"/>
      <c r="AX22" s="711">
        <f>BP22+CH22+CZ22+DR22</f>
        <v>7.534</v>
      </c>
      <c r="AY22" s="704"/>
      <c r="AZ22" s="704"/>
      <c r="BA22" s="704"/>
      <c r="BB22" s="704"/>
      <c r="BC22" s="704"/>
      <c r="BD22" s="704"/>
      <c r="BE22" s="704"/>
      <c r="BF22" s="705"/>
      <c r="BG22" s="711"/>
      <c r="BH22" s="704"/>
      <c r="BI22" s="704"/>
      <c r="BJ22" s="704"/>
      <c r="BK22" s="704"/>
      <c r="BL22" s="704"/>
      <c r="BM22" s="704"/>
      <c r="BN22" s="704"/>
      <c r="BO22" s="705"/>
      <c r="BP22" s="711">
        <v>7.378</v>
      </c>
      <c r="BQ22" s="704"/>
      <c r="BR22" s="704"/>
      <c r="BS22" s="704"/>
      <c r="BT22" s="704"/>
      <c r="BU22" s="704"/>
      <c r="BV22" s="704"/>
      <c r="BW22" s="704"/>
      <c r="BX22" s="705"/>
      <c r="BY22" s="711"/>
      <c r="BZ22" s="704"/>
      <c r="CA22" s="704"/>
      <c r="CB22" s="704"/>
      <c r="CC22" s="704"/>
      <c r="CD22" s="704"/>
      <c r="CE22" s="704"/>
      <c r="CF22" s="704"/>
      <c r="CG22" s="705"/>
      <c r="CH22" s="711"/>
      <c r="CI22" s="704"/>
      <c r="CJ22" s="704"/>
      <c r="CK22" s="704"/>
      <c r="CL22" s="704"/>
      <c r="CM22" s="704"/>
      <c r="CN22" s="704"/>
      <c r="CO22" s="704"/>
      <c r="CP22" s="705"/>
      <c r="CQ22" s="711"/>
      <c r="CR22" s="704"/>
      <c r="CS22" s="704"/>
      <c r="CT22" s="704"/>
      <c r="CU22" s="704"/>
      <c r="CV22" s="704"/>
      <c r="CW22" s="704"/>
      <c r="CX22" s="704"/>
      <c r="CY22" s="705"/>
      <c r="CZ22" s="711"/>
      <c r="DA22" s="704"/>
      <c r="DB22" s="704"/>
      <c r="DC22" s="704"/>
      <c r="DD22" s="704"/>
      <c r="DE22" s="704"/>
      <c r="DF22" s="704"/>
      <c r="DG22" s="704"/>
      <c r="DH22" s="705"/>
      <c r="DI22" s="711"/>
      <c r="DJ22" s="704"/>
      <c r="DK22" s="704"/>
      <c r="DL22" s="704"/>
      <c r="DM22" s="704"/>
      <c r="DN22" s="704"/>
      <c r="DO22" s="704"/>
      <c r="DP22" s="704"/>
      <c r="DQ22" s="705"/>
      <c r="DR22" s="711">
        <f>0.04+0.116</f>
        <v>0.156</v>
      </c>
      <c r="DS22" s="704"/>
      <c r="DT22" s="704"/>
      <c r="DU22" s="704"/>
      <c r="DV22" s="704"/>
      <c r="DW22" s="704"/>
      <c r="DX22" s="704"/>
      <c r="DY22" s="704"/>
      <c r="DZ22" s="705"/>
      <c r="EA22" s="708" t="s">
        <v>446</v>
      </c>
      <c r="EB22" s="709"/>
      <c r="EC22" s="709"/>
      <c r="ED22" s="709"/>
      <c r="EE22" s="709"/>
      <c r="EF22" s="709"/>
      <c r="EG22" s="709"/>
      <c r="EH22" s="709"/>
      <c r="EI22" s="709"/>
      <c r="EJ22" s="709"/>
      <c r="EK22" s="709"/>
      <c r="EL22" s="709"/>
      <c r="EM22" s="709"/>
      <c r="EN22" s="709"/>
      <c r="EO22" s="709"/>
      <c r="EP22" s="709"/>
      <c r="EQ22" s="709"/>
      <c r="ER22" s="709"/>
      <c r="ES22" s="709"/>
      <c r="ET22" s="709"/>
      <c r="EU22" s="709"/>
      <c r="EV22" s="709"/>
      <c r="EW22" s="709"/>
      <c r="EX22" s="709"/>
      <c r="EY22" s="710"/>
    </row>
    <row r="23" spans="1:155" ht="26.25" customHeight="1">
      <c r="A23" s="697" t="s">
        <v>111</v>
      </c>
      <c r="B23" s="698"/>
      <c r="C23" s="698"/>
      <c r="D23" s="698"/>
      <c r="E23" s="698"/>
      <c r="F23" s="699"/>
      <c r="G23" s="700" t="s">
        <v>38</v>
      </c>
      <c r="H23" s="701"/>
      <c r="I23" s="701"/>
      <c r="J23" s="701"/>
      <c r="K23" s="701"/>
      <c r="L23" s="701"/>
      <c r="M23" s="701"/>
      <c r="N23" s="701"/>
      <c r="O23" s="701"/>
      <c r="P23" s="701"/>
      <c r="Q23" s="701"/>
      <c r="R23" s="701"/>
      <c r="S23" s="701"/>
      <c r="T23" s="701"/>
      <c r="U23" s="701"/>
      <c r="V23" s="701"/>
      <c r="W23" s="701"/>
      <c r="X23" s="701"/>
      <c r="Y23" s="701"/>
      <c r="Z23" s="701"/>
      <c r="AA23" s="701"/>
      <c r="AB23" s="701"/>
      <c r="AC23" s="701"/>
      <c r="AD23" s="701"/>
      <c r="AE23" s="701"/>
      <c r="AF23" s="701"/>
      <c r="AG23" s="701"/>
      <c r="AH23" s="701"/>
      <c r="AI23" s="701"/>
      <c r="AJ23" s="701"/>
      <c r="AK23" s="701"/>
      <c r="AL23" s="701"/>
      <c r="AM23" s="701"/>
      <c r="AN23" s="702"/>
      <c r="AO23" s="703"/>
      <c r="AP23" s="706"/>
      <c r="AQ23" s="706"/>
      <c r="AR23" s="706"/>
      <c r="AS23" s="706"/>
      <c r="AT23" s="706"/>
      <c r="AU23" s="706"/>
      <c r="AV23" s="706"/>
      <c r="AW23" s="707"/>
      <c r="AX23" s="711"/>
      <c r="AY23" s="704"/>
      <c r="AZ23" s="704"/>
      <c r="BA23" s="704"/>
      <c r="BB23" s="704"/>
      <c r="BC23" s="704"/>
      <c r="BD23" s="704"/>
      <c r="BE23" s="704"/>
      <c r="BF23" s="705"/>
      <c r="BG23" s="711"/>
      <c r="BH23" s="704"/>
      <c r="BI23" s="704"/>
      <c r="BJ23" s="704"/>
      <c r="BK23" s="704"/>
      <c r="BL23" s="704"/>
      <c r="BM23" s="704"/>
      <c r="BN23" s="704"/>
      <c r="BO23" s="705"/>
      <c r="BP23" s="711"/>
      <c r="BQ23" s="704"/>
      <c r="BR23" s="704"/>
      <c r="BS23" s="704"/>
      <c r="BT23" s="704"/>
      <c r="BU23" s="704"/>
      <c r="BV23" s="704"/>
      <c r="BW23" s="704"/>
      <c r="BX23" s="705"/>
      <c r="BY23" s="711"/>
      <c r="BZ23" s="704"/>
      <c r="CA23" s="704"/>
      <c r="CB23" s="704"/>
      <c r="CC23" s="704"/>
      <c r="CD23" s="704"/>
      <c r="CE23" s="704"/>
      <c r="CF23" s="704"/>
      <c r="CG23" s="705"/>
      <c r="CH23" s="711"/>
      <c r="CI23" s="704"/>
      <c r="CJ23" s="704"/>
      <c r="CK23" s="704"/>
      <c r="CL23" s="704"/>
      <c r="CM23" s="704"/>
      <c r="CN23" s="704"/>
      <c r="CO23" s="704"/>
      <c r="CP23" s="705"/>
      <c r="CQ23" s="711"/>
      <c r="CR23" s="704"/>
      <c r="CS23" s="704"/>
      <c r="CT23" s="704"/>
      <c r="CU23" s="704"/>
      <c r="CV23" s="704"/>
      <c r="CW23" s="704"/>
      <c r="CX23" s="704"/>
      <c r="CY23" s="705"/>
      <c r="CZ23" s="711"/>
      <c r="DA23" s="704"/>
      <c r="DB23" s="704"/>
      <c r="DC23" s="704"/>
      <c r="DD23" s="704"/>
      <c r="DE23" s="704"/>
      <c r="DF23" s="704"/>
      <c r="DG23" s="704"/>
      <c r="DH23" s="705"/>
      <c r="DI23" s="711"/>
      <c r="DJ23" s="704"/>
      <c r="DK23" s="704"/>
      <c r="DL23" s="704"/>
      <c r="DM23" s="704"/>
      <c r="DN23" s="704"/>
      <c r="DO23" s="704"/>
      <c r="DP23" s="704"/>
      <c r="DQ23" s="705"/>
      <c r="DR23" s="711"/>
      <c r="DS23" s="704"/>
      <c r="DT23" s="704"/>
      <c r="DU23" s="704"/>
      <c r="DV23" s="704"/>
      <c r="DW23" s="704"/>
      <c r="DX23" s="704"/>
      <c r="DY23" s="704"/>
      <c r="DZ23" s="705"/>
      <c r="EA23" s="712"/>
      <c r="EB23" s="713"/>
      <c r="EC23" s="713"/>
      <c r="ED23" s="713"/>
      <c r="EE23" s="713"/>
      <c r="EF23" s="713"/>
      <c r="EG23" s="713"/>
      <c r="EH23" s="713"/>
      <c r="EI23" s="713"/>
      <c r="EJ23" s="713"/>
      <c r="EK23" s="713"/>
      <c r="EL23" s="713"/>
      <c r="EM23" s="713"/>
      <c r="EN23" s="713"/>
      <c r="EO23" s="713"/>
      <c r="EP23" s="713"/>
      <c r="EQ23" s="713"/>
      <c r="ER23" s="713"/>
      <c r="ES23" s="713"/>
      <c r="ET23" s="713"/>
      <c r="EU23" s="713"/>
      <c r="EV23" s="713"/>
      <c r="EW23" s="713"/>
      <c r="EX23" s="713"/>
      <c r="EY23" s="714"/>
    </row>
    <row r="24" spans="1:155" ht="15" customHeight="1">
      <c r="A24" s="688" t="s">
        <v>112</v>
      </c>
      <c r="B24" s="689"/>
      <c r="C24" s="689"/>
      <c r="D24" s="689"/>
      <c r="E24" s="689"/>
      <c r="F24" s="690"/>
      <c r="G24" s="691" t="s">
        <v>39</v>
      </c>
      <c r="H24" s="692"/>
      <c r="I24" s="692"/>
      <c r="J24" s="692"/>
      <c r="K24" s="692"/>
      <c r="L24" s="692"/>
      <c r="M24" s="692"/>
      <c r="N24" s="692"/>
      <c r="O24" s="692"/>
      <c r="P24" s="692"/>
      <c r="Q24" s="692"/>
      <c r="R24" s="692"/>
      <c r="S24" s="692"/>
      <c r="T24" s="692"/>
      <c r="U24" s="692"/>
      <c r="V24" s="692"/>
      <c r="W24" s="692"/>
      <c r="X24" s="692"/>
      <c r="Y24" s="692"/>
      <c r="Z24" s="692"/>
      <c r="AA24" s="692"/>
      <c r="AB24" s="692"/>
      <c r="AC24" s="692"/>
      <c r="AD24" s="692"/>
      <c r="AE24" s="692"/>
      <c r="AF24" s="692"/>
      <c r="AG24" s="692"/>
      <c r="AH24" s="692"/>
      <c r="AI24" s="692"/>
      <c r="AJ24" s="692"/>
      <c r="AK24" s="692"/>
      <c r="AL24" s="692"/>
      <c r="AM24" s="692"/>
      <c r="AN24" s="693"/>
      <c r="AO24" s="715"/>
      <c r="AP24" s="716"/>
      <c r="AQ24" s="716"/>
      <c r="AR24" s="716"/>
      <c r="AS24" s="716"/>
      <c r="AT24" s="716"/>
      <c r="AU24" s="716"/>
      <c r="AV24" s="716"/>
      <c r="AW24" s="717"/>
      <c r="AX24" s="680"/>
      <c r="AY24" s="681"/>
      <c r="AZ24" s="681"/>
      <c r="BA24" s="681"/>
      <c r="BB24" s="681"/>
      <c r="BC24" s="681"/>
      <c r="BD24" s="681"/>
      <c r="BE24" s="681"/>
      <c r="BF24" s="682"/>
      <c r="BG24" s="715"/>
      <c r="BH24" s="716"/>
      <c r="BI24" s="716"/>
      <c r="BJ24" s="716"/>
      <c r="BK24" s="716"/>
      <c r="BL24" s="716"/>
      <c r="BM24" s="716"/>
      <c r="BN24" s="716"/>
      <c r="BO24" s="717"/>
      <c r="BP24" s="715"/>
      <c r="BQ24" s="716"/>
      <c r="BR24" s="716"/>
      <c r="BS24" s="716"/>
      <c r="BT24" s="716"/>
      <c r="BU24" s="716"/>
      <c r="BV24" s="716"/>
      <c r="BW24" s="716"/>
      <c r="BX24" s="717"/>
      <c r="BY24" s="715"/>
      <c r="BZ24" s="716"/>
      <c r="CA24" s="716"/>
      <c r="CB24" s="716"/>
      <c r="CC24" s="716"/>
      <c r="CD24" s="716"/>
      <c r="CE24" s="716"/>
      <c r="CF24" s="716"/>
      <c r="CG24" s="717"/>
      <c r="CH24" s="715"/>
      <c r="CI24" s="716"/>
      <c r="CJ24" s="716"/>
      <c r="CK24" s="716"/>
      <c r="CL24" s="716"/>
      <c r="CM24" s="716"/>
      <c r="CN24" s="716"/>
      <c r="CO24" s="716"/>
      <c r="CP24" s="717"/>
      <c r="CQ24" s="715"/>
      <c r="CR24" s="716"/>
      <c r="CS24" s="716"/>
      <c r="CT24" s="716"/>
      <c r="CU24" s="716"/>
      <c r="CV24" s="716"/>
      <c r="CW24" s="716"/>
      <c r="CX24" s="716"/>
      <c r="CY24" s="717"/>
      <c r="CZ24" s="715"/>
      <c r="DA24" s="716"/>
      <c r="DB24" s="716"/>
      <c r="DC24" s="716"/>
      <c r="DD24" s="716"/>
      <c r="DE24" s="716"/>
      <c r="DF24" s="716"/>
      <c r="DG24" s="716"/>
      <c r="DH24" s="717"/>
      <c r="DI24" s="715"/>
      <c r="DJ24" s="716"/>
      <c r="DK24" s="716"/>
      <c r="DL24" s="716"/>
      <c r="DM24" s="716"/>
      <c r="DN24" s="716"/>
      <c r="DO24" s="716"/>
      <c r="DP24" s="716"/>
      <c r="DQ24" s="717"/>
      <c r="DR24" s="715"/>
      <c r="DS24" s="716"/>
      <c r="DT24" s="716"/>
      <c r="DU24" s="716"/>
      <c r="DV24" s="716"/>
      <c r="DW24" s="716"/>
      <c r="DX24" s="716"/>
      <c r="DY24" s="716"/>
      <c r="DZ24" s="717"/>
      <c r="EA24" s="718"/>
      <c r="EB24" s="719"/>
      <c r="EC24" s="719"/>
      <c r="ED24" s="719"/>
      <c r="EE24" s="719"/>
      <c r="EF24" s="719"/>
      <c r="EG24" s="719"/>
      <c r="EH24" s="719"/>
      <c r="EI24" s="719"/>
      <c r="EJ24" s="719"/>
      <c r="EK24" s="719"/>
      <c r="EL24" s="719"/>
      <c r="EM24" s="719"/>
      <c r="EN24" s="719"/>
      <c r="EO24" s="719"/>
      <c r="EP24" s="719"/>
      <c r="EQ24" s="719"/>
      <c r="ER24" s="719"/>
      <c r="ES24" s="719"/>
      <c r="ET24" s="719"/>
      <c r="EU24" s="719"/>
      <c r="EV24" s="719"/>
      <c r="EW24" s="719"/>
      <c r="EX24" s="719"/>
      <c r="EY24" s="720"/>
    </row>
    <row r="25" spans="1:155" ht="15.75" customHeight="1">
      <c r="A25" s="721" t="s">
        <v>113</v>
      </c>
      <c r="B25" s="722"/>
      <c r="C25" s="722"/>
      <c r="D25" s="722"/>
      <c r="E25" s="722"/>
      <c r="F25" s="723"/>
      <c r="G25" s="724" t="s">
        <v>40</v>
      </c>
      <c r="H25" s="725"/>
      <c r="I25" s="725"/>
      <c r="J25" s="725"/>
      <c r="K25" s="725"/>
      <c r="L25" s="725"/>
      <c r="M25" s="725"/>
      <c r="N25" s="725"/>
      <c r="O25" s="725"/>
      <c r="P25" s="725"/>
      <c r="Q25" s="725"/>
      <c r="R25" s="725"/>
      <c r="S25" s="725"/>
      <c r="T25" s="725"/>
      <c r="U25" s="725"/>
      <c r="V25" s="725"/>
      <c r="W25" s="725"/>
      <c r="X25" s="725"/>
      <c r="Y25" s="725"/>
      <c r="Z25" s="725"/>
      <c r="AA25" s="725"/>
      <c r="AB25" s="725"/>
      <c r="AC25" s="725"/>
      <c r="AD25" s="725"/>
      <c r="AE25" s="725"/>
      <c r="AF25" s="725"/>
      <c r="AG25" s="725"/>
      <c r="AH25" s="725"/>
      <c r="AI25" s="725"/>
      <c r="AJ25" s="725"/>
      <c r="AK25" s="725"/>
      <c r="AL25" s="725"/>
      <c r="AM25" s="725"/>
      <c r="AN25" s="726"/>
      <c r="AO25" s="727"/>
      <c r="AP25" s="728"/>
      <c r="AQ25" s="728"/>
      <c r="AR25" s="728"/>
      <c r="AS25" s="728"/>
      <c r="AT25" s="728"/>
      <c r="AU25" s="728"/>
      <c r="AV25" s="728"/>
      <c r="AW25" s="729"/>
      <c r="AX25" s="730"/>
      <c r="AY25" s="731"/>
      <c r="AZ25" s="731"/>
      <c r="BA25" s="731"/>
      <c r="BB25" s="731"/>
      <c r="BC25" s="731"/>
      <c r="BD25" s="731"/>
      <c r="BE25" s="731"/>
      <c r="BF25" s="732"/>
      <c r="BG25" s="727"/>
      <c r="BH25" s="728"/>
      <c r="BI25" s="728"/>
      <c r="BJ25" s="728"/>
      <c r="BK25" s="728"/>
      <c r="BL25" s="728"/>
      <c r="BM25" s="728"/>
      <c r="BN25" s="728"/>
      <c r="BO25" s="729"/>
      <c r="BP25" s="727"/>
      <c r="BQ25" s="728"/>
      <c r="BR25" s="728"/>
      <c r="BS25" s="728"/>
      <c r="BT25" s="728"/>
      <c r="BU25" s="728"/>
      <c r="BV25" s="728"/>
      <c r="BW25" s="728"/>
      <c r="BX25" s="729"/>
      <c r="BY25" s="727"/>
      <c r="BZ25" s="728"/>
      <c r="CA25" s="728"/>
      <c r="CB25" s="728"/>
      <c r="CC25" s="728"/>
      <c r="CD25" s="728"/>
      <c r="CE25" s="728"/>
      <c r="CF25" s="728"/>
      <c r="CG25" s="729"/>
      <c r="CH25" s="727"/>
      <c r="CI25" s="728"/>
      <c r="CJ25" s="728"/>
      <c r="CK25" s="728"/>
      <c r="CL25" s="728"/>
      <c r="CM25" s="728"/>
      <c r="CN25" s="728"/>
      <c r="CO25" s="728"/>
      <c r="CP25" s="729"/>
      <c r="CQ25" s="727"/>
      <c r="CR25" s="728"/>
      <c r="CS25" s="728"/>
      <c r="CT25" s="728"/>
      <c r="CU25" s="728"/>
      <c r="CV25" s="728"/>
      <c r="CW25" s="728"/>
      <c r="CX25" s="728"/>
      <c r="CY25" s="729"/>
      <c r="CZ25" s="727"/>
      <c r="DA25" s="728"/>
      <c r="DB25" s="728"/>
      <c r="DC25" s="728"/>
      <c r="DD25" s="728"/>
      <c r="DE25" s="728"/>
      <c r="DF25" s="728"/>
      <c r="DG25" s="728"/>
      <c r="DH25" s="729"/>
      <c r="DI25" s="727"/>
      <c r="DJ25" s="728"/>
      <c r="DK25" s="728"/>
      <c r="DL25" s="728"/>
      <c r="DM25" s="728"/>
      <c r="DN25" s="728"/>
      <c r="DO25" s="728"/>
      <c r="DP25" s="728"/>
      <c r="DQ25" s="729"/>
      <c r="DR25" s="727"/>
      <c r="DS25" s="728"/>
      <c r="DT25" s="728"/>
      <c r="DU25" s="728"/>
      <c r="DV25" s="728"/>
      <c r="DW25" s="728"/>
      <c r="DX25" s="728"/>
      <c r="DY25" s="728"/>
      <c r="DZ25" s="729"/>
      <c r="EA25" s="733"/>
      <c r="EB25" s="695"/>
      <c r="EC25" s="695"/>
      <c r="ED25" s="695"/>
      <c r="EE25" s="695"/>
      <c r="EF25" s="695"/>
      <c r="EG25" s="695"/>
      <c r="EH25" s="695"/>
      <c r="EI25" s="695"/>
      <c r="EJ25" s="695"/>
      <c r="EK25" s="695"/>
      <c r="EL25" s="695"/>
      <c r="EM25" s="695"/>
      <c r="EN25" s="695"/>
      <c r="EO25" s="695"/>
      <c r="EP25" s="695"/>
      <c r="EQ25" s="695"/>
      <c r="ER25" s="695"/>
      <c r="ES25" s="695"/>
      <c r="ET25" s="695"/>
      <c r="EU25" s="695"/>
      <c r="EV25" s="695"/>
      <c r="EW25" s="695"/>
      <c r="EX25" s="695"/>
      <c r="EY25" s="696"/>
    </row>
    <row r="26" spans="1:155" ht="20.25" customHeight="1">
      <c r="A26" s="697" t="s">
        <v>114</v>
      </c>
      <c r="B26" s="698"/>
      <c r="C26" s="698"/>
      <c r="D26" s="698"/>
      <c r="E26" s="698"/>
      <c r="F26" s="699"/>
      <c r="G26" s="700" t="s">
        <v>41</v>
      </c>
      <c r="H26" s="701"/>
      <c r="I26" s="701"/>
      <c r="J26" s="701"/>
      <c r="K26" s="701"/>
      <c r="L26" s="701"/>
      <c r="M26" s="701"/>
      <c r="N26" s="701"/>
      <c r="O26" s="701"/>
      <c r="P26" s="701"/>
      <c r="Q26" s="701"/>
      <c r="R26" s="701"/>
      <c r="S26" s="701"/>
      <c r="T26" s="701"/>
      <c r="U26" s="701"/>
      <c r="V26" s="701"/>
      <c r="W26" s="701"/>
      <c r="X26" s="701"/>
      <c r="Y26" s="701"/>
      <c r="Z26" s="701"/>
      <c r="AA26" s="701"/>
      <c r="AB26" s="701"/>
      <c r="AC26" s="701"/>
      <c r="AD26" s="701"/>
      <c r="AE26" s="701"/>
      <c r="AF26" s="701"/>
      <c r="AG26" s="701"/>
      <c r="AH26" s="701"/>
      <c r="AI26" s="701"/>
      <c r="AJ26" s="701"/>
      <c r="AK26" s="701"/>
      <c r="AL26" s="701"/>
      <c r="AM26" s="701"/>
      <c r="AN26" s="702"/>
      <c r="AO26" s="711"/>
      <c r="AP26" s="704"/>
      <c r="AQ26" s="704"/>
      <c r="AR26" s="704"/>
      <c r="AS26" s="704"/>
      <c r="AT26" s="704"/>
      <c r="AU26" s="704"/>
      <c r="AV26" s="704"/>
      <c r="AW26" s="705"/>
      <c r="AX26" s="711"/>
      <c r="AY26" s="704"/>
      <c r="AZ26" s="704"/>
      <c r="BA26" s="704"/>
      <c r="BB26" s="704"/>
      <c r="BC26" s="704"/>
      <c r="BD26" s="704"/>
      <c r="BE26" s="704"/>
      <c r="BF26" s="705"/>
      <c r="BG26" s="711"/>
      <c r="BH26" s="704"/>
      <c r="BI26" s="704"/>
      <c r="BJ26" s="704"/>
      <c r="BK26" s="704"/>
      <c r="BL26" s="704"/>
      <c r="BM26" s="704"/>
      <c r="BN26" s="704"/>
      <c r="BO26" s="705"/>
      <c r="BP26" s="711"/>
      <c r="BQ26" s="704"/>
      <c r="BR26" s="704"/>
      <c r="BS26" s="704"/>
      <c r="BT26" s="704"/>
      <c r="BU26" s="704"/>
      <c r="BV26" s="704"/>
      <c r="BW26" s="704"/>
      <c r="BX26" s="705"/>
      <c r="BY26" s="711"/>
      <c r="BZ26" s="704"/>
      <c r="CA26" s="704"/>
      <c r="CB26" s="704"/>
      <c r="CC26" s="704"/>
      <c r="CD26" s="704"/>
      <c r="CE26" s="704"/>
      <c r="CF26" s="704"/>
      <c r="CG26" s="705"/>
      <c r="CH26" s="711"/>
      <c r="CI26" s="704"/>
      <c r="CJ26" s="704"/>
      <c r="CK26" s="704"/>
      <c r="CL26" s="704"/>
      <c r="CM26" s="704"/>
      <c r="CN26" s="704"/>
      <c r="CO26" s="704"/>
      <c r="CP26" s="705"/>
      <c r="CQ26" s="711"/>
      <c r="CR26" s="704"/>
      <c r="CS26" s="704"/>
      <c r="CT26" s="704"/>
      <c r="CU26" s="704"/>
      <c r="CV26" s="704"/>
      <c r="CW26" s="704"/>
      <c r="CX26" s="704"/>
      <c r="CY26" s="705"/>
      <c r="CZ26" s="711"/>
      <c r="DA26" s="704"/>
      <c r="DB26" s="704"/>
      <c r="DC26" s="704"/>
      <c r="DD26" s="704"/>
      <c r="DE26" s="704"/>
      <c r="DF26" s="704"/>
      <c r="DG26" s="704"/>
      <c r="DH26" s="705"/>
      <c r="DI26" s="711"/>
      <c r="DJ26" s="704"/>
      <c r="DK26" s="704"/>
      <c r="DL26" s="704"/>
      <c r="DM26" s="704"/>
      <c r="DN26" s="704"/>
      <c r="DO26" s="704"/>
      <c r="DP26" s="704"/>
      <c r="DQ26" s="705"/>
      <c r="DR26" s="711"/>
      <c r="DS26" s="704"/>
      <c r="DT26" s="704"/>
      <c r="DU26" s="704"/>
      <c r="DV26" s="704"/>
      <c r="DW26" s="704"/>
      <c r="DX26" s="704"/>
      <c r="DY26" s="704"/>
      <c r="DZ26" s="705"/>
      <c r="EA26" s="712"/>
      <c r="EB26" s="713"/>
      <c r="EC26" s="713"/>
      <c r="ED26" s="713"/>
      <c r="EE26" s="713"/>
      <c r="EF26" s="713"/>
      <c r="EG26" s="713"/>
      <c r="EH26" s="713"/>
      <c r="EI26" s="713"/>
      <c r="EJ26" s="713"/>
      <c r="EK26" s="713"/>
      <c r="EL26" s="713"/>
      <c r="EM26" s="713"/>
      <c r="EN26" s="713"/>
      <c r="EO26" s="713"/>
      <c r="EP26" s="713"/>
      <c r="EQ26" s="713"/>
      <c r="ER26" s="713"/>
      <c r="ES26" s="713"/>
      <c r="ET26" s="713"/>
      <c r="EU26" s="713"/>
      <c r="EV26" s="713"/>
      <c r="EW26" s="713"/>
      <c r="EX26" s="713"/>
      <c r="EY26" s="714"/>
    </row>
    <row r="27" spans="1:155" ht="21.75" customHeight="1">
      <c r="A27" s="697" t="s">
        <v>115</v>
      </c>
      <c r="B27" s="698"/>
      <c r="C27" s="698"/>
      <c r="D27" s="698"/>
      <c r="E27" s="698"/>
      <c r="F27" s="699"/>
      <c r="G27" s="700" t="s">
        <v>42</v>
      </c>
      <c r="H27" s="701"/>
      <c r="I27" s="701"/>
      <c r="J27" s="701"/>
      <c r="K27" s="701"/>
      <c r="L27" s="701"/>
      <c r="M27" s="701"/>
      <c r="N27" s="701"/>
      <c r="O27" s="701"/>
      <c r="P27" s="701"/>
      <c r="Q27" s="701"/>
      <c r="R27" s="701"/>
      <c r="S27" s="701"/>
      <c r="T27" s="701"/>
      <c r="U27" s="701"/>
      <c r="V27" s="701"/>
      <c r="W27" s="701"/>
      <c r="X27" s="701"/>
      <c r="Y27" s="701"/>
      <c r="Z27" s="701"/>
      <c r="AA27" s="701"/>
      <c r="AB27" s="701"/>
      <c r="AC27" s="701"/>
      <c r="AD27" s="701"/>
      <c r="AE27" s="701"/>
      <c r="AF27" s="701"/>
      <c r="AG27" s="701"/>
      <c r="AH27" s="701"/>
      <c r="AI27" s="701"/>
      <c r="AJ27" s="701"/>
      <c r="AK27" s="701"/>
      <c r="AL27" s="701"/>
      <c r="AM27" s="701"/>
      <c r="AN27" s="702"/>
      <c r="AO27" s="711"/>
      <c r="AP27" s="704"/>
      <c r="AQ27" s="704"/>
      <c r="AR27" s="704"/>
      <c r="AS27" s="704"/>
      <c r="AT27" s="704"/>
      <c r="AU27" s="704"/>
      <c r="AV27" s="704"/>
      <c r="AW27" s="705"/>
      <c r="AX27" s="711"/>
      <c r="AY27" s="704"/>
      <c r="AZ27" s="704"/>
      <c r="BA27" s="704"/>
      <c r="BB27" s="704"/>
      <c r="BC27" s="704"/>
      <c r="BD27" s="704"/>
      <c r="BE27" s="704"/>
      <c r="BF27" s="705"/>
      <c r="BG27" s="711"/>
      <c r="BH27" s="704"/>
      <c r="BI27" s="704"/>
      <c r="BJ27" s="704"/>
      <c r="BK27" s="704"/>
      <c r="BL27" s="704"/>
      <c r="BM27" s="704"/>
      <c r="BN27" s="704"/>
      <c r="BO27" s="705"/>
      <c r="BP27" s="711"/>
      <c r="BQ27" s="704"/>
      <c r="BR27" s="704"/>
      <c r="BS27" s="704"/>
      <c r="BT27" s="704"/>
      <c r="BU27" s="704"/>
      <c r="BV27" s="704"/>
      <c r="BW27" s="704"/>
      <c r="BX27" s="705"/>
      <c r="BY27" s="711"/>
      <c r="BZ27" s="704"/>
      <c r="CA27" s="704"/>
      <c r="CB27" s="704"/>
      <c r="CC27" s="704"/>
      <c r="CD27" s="704"/>
      <c r="CE27" s="704"/>
      <c r="CF27" s="704"/>
      <c r="CG27" s="705"/>
      <c r="CH27" s="711"/>
      <c r="CI27" s="704"/>
      <c r="CJ27" s="704"/>
      <c r="CK27" s="704"/>
      <c r="CL27" s="704"/>
      <c r="CM27" s="704"/>
      <c r="CN27" s="704"/>
      <c r="CO27" s="704"/>
      <c r="CP27" s="705"/>
      <c r="CQ27" s="711"/>
      <c r="CR27" s="704"/>
      <c r="CS27" s="704"/>
      <c r="CT27" s="704"/>
      <c r="CU27" s="704"/>
      <c r="CV27" s="704"/>
      <c r="CW27" s="704"/>
      <c r="CX27" s="704"/>
      <c r="CY27" s="705"/>
      <c r="CZ27" s="711"/>
      <c r="DA27" s="704"/>
      <c r="DB27" s="704"/>
      <c r="DC27" s="704"/>
      <c r="DD27" s="704"/>
      <c r="DE27" s="704"/>
      <c r="DF27" s="704"/>
      <c r="DG27" s="704"/>
      <c r="DH27" s="705"/>
      <c r="DI27" s="711"/>
      <c r="DJ27" s="704"/>
      <c r="DK27" s="704"/>
      <c r="DL27" s="704"/>
      <c r="DM27" s="704"/>
      <c r="DN27" s="704"/>
      <c r="DO27" s="704"/>
      <c r="DP27" s="704"/>
      <c r="DQ27" s="705"/>
      <c r="DR27" s="711"/>
      <c r="DS27" s="704"/>
      <c r="DT27" s="704"/>
      <c r="DU27" s="704"/>
      <c r="DV27" s="704"/>
      <c r="DW27" s="704"/>
      <c r="DX27" s="704"/>
      <c r="DY27" s="704"/>
      <c r="DZ27" s="705"/>
      <c r="EA27" s="712"/>
      <c r="EB27" s="713"/>
      <c r="EC27" s="713"/>
      <c r="ED27" s="713"/>
      <c r="EE27" s="713"/>
      <c r="EF27" s="713"/>
      <c r="EG27" s="713"/>
      <c r="EH27" s="713"/>
      <c r="EI27" s="713"/>
      <c r="EJ27" s="713"/>
      <c r="EK27" s="713"/>
      <c r="EL27" s="713"/>
      <c r="EM27" s="713"/>
      <c r="EN27" s="713"/>
      <c r="EO27" s="713"/>
      <c r="EP27" s="713"/>
      <c r="EQ27" s="713"/>
      <c r="ER27" s="713"/>
      <c r="ES27" s="713"/>
      <c r="ET27" s="713"/>
      <c r="EU27" s="713"/>
      <c r="EV27" s="713"/>
      <c r="EW27" s="713"/>
      <c r="EX27" s="713"/>
      <c r="EY27" s="714"/>
    </row>
    <row r="28" spans="1:155" ht="21" customHeight="1">
      <c r="A28" s="734" t="s">
        <v>116</v>
      </c>
      <c r="B28" s="735"/>
      <c r="C28" s="735"/>
      <c r="D28" s="735"/>
      <c r="E28" s="735"/>
      <c r="F28" s="736"/>
      <c r="G28" s="737" t="s">
        <v>43</v>
      </c>
      <c r="H28" s="738"/>
      <c r="I28" s="738"/>
      <c r="J28" s="738"/>
      <c r="K28" s="738"/>
      <c r="L28" s="738"/>
      <c r="M28" s="738"/>
      <c r="N28" s="738"/>
      <c r="O28" s="738"/>
      <c r="P28" s="738"/>
      <c r="Q28" s="738"/>
      <c r="R28" s="738"/>
      <c r="S28" s="738"/>
      <c r="T28" s="738"/>
      <c r="U28" s="738"/>
      <c r="V28" s="738"/>
      <c r="W28" s="738"/>
      <c r="X28" s="738"/>
      <c r="Y28" s="738"/>
      <c r="Z28" s="738"/>
      <c r="AA28" s="738"/>
      <c r="AB28" s="738"/>
      <c r="AC28" s="738"/>
      <c r="AD28" s="738"/>
      <c r="AE28" s="738"/>
      <c r="AF28" s="738"/>
      <c r="AG28" s="738"/>
      <c r="AH28" s="738"/>
      <c r="AI28" s="738"/>
      <c r="AJ28" s="738"/>
      <c r="AK28" s="738"/>
      <c r="AL28" s="738"/>
      <c r="AM28" s="738"/>
      <c r="AN28" s="739"/>
      <c r="AO28" s="740">
        <f>BG28+BY28+CQ28+DI28</f>
        <v>8.708186440677963</v>
      </c>
      <c r="AP28" s="741"/>
      <c r="AQ28" s="741"/>
      <c r="AR28" s="741"/>
      <c r="AS28" s="741"/>
      <c r="AT28" s="741"/>
      <c r="AU28" s="741"/>
      <c r="AV28" s="741"/>
      <c r="AW28" s="742"/>
      <c r="AX28" s="740">
        <f>BP28+CH28+CZ28+DR28</f>
        <v>5.174206624067798</v>
      </c>
      <c r="AY28" s="741"/>
      <c r="AZ28" s="741"/>
      <c r="BA28" s="741"/>
      <c r="BB28" s="741"/>
      <c r="BC28" s="741"/>
      <c r="BD28" s="741"/>
      <c r="BE28" s="741"/>
      <c r="BF28" s="742"/>
      <c r="BG28" s="740">
        <f>BG16-BG16/1.18</f>
        <v>2.407118644067795</v>
      </c>
      <c r="BH28" s="741"/>
      <c r="BI28" s="741"/>
      <c r="BJ28" s="741"/>
      <c r="BK28" s="741"/>
      <c r="BL28" s="741"/>
      <c r="BM28" s="741"/>
      <c r="BN28" s="741"/>
      <c r="BO28" s="742"/>
      <c r="BP28" s="740">
        <f>BP16-BP17-BP29</f>
        <v>2.9357064406779685</v>
      </c>
      <c r="BQ28" s="741"/>
      <c r="BR28" s="741"/>
      <c r="BS28" s="741"/>
      <c r="BT28" s="741"/>
      <c r="BU28" s="741"/>
      <c r="BV28" s="741"/>
      <c r="BW28" s="741"/>
      <c r="BX28" s="742"/>
      <c r="BY28" s="740">
        <f>BY16-BY16/1.18</f>
        <v>0.2260677966101694</v>
      </c>
      <c r="BZ28" s="741"/>
      <c r="CA28" s="741"/>
      <c r="CB28" s="741"/>
      <c r="CC28" s="741"/>
      <c r="CD28" s="741"/>
      <c r="CE28" s="741"/>
      <c r="CF28" s="741"/>
      <c r="CG28" s="742"/>
      <c r="CH28" s="740">
        <f>CH16-CH17-CH29</f>
        <v>0.9032799999999996</v>
      </c>
      <c r="CI28" s="741"/>
      <c r="CJ28" s="741"/>
      <c r="CK28" s="741"/>
      <c r="CL28" s="741"/>
      <c r="CM28" s="741"/>
      <c r="CN28" s="741"/>
      <c r="CO28" s="741"/>
      <c r="CP28" s="742"/>
      <c r="CQ28" s="740">
        <f>CQ16-CQ16/1.18</f>
        <v>3.3830847457627122</v>
      </c>
      <c r="CR28" s="741"/>
      <c r="CS28" s="741"/>
      <c r="CT28" s="741"/>
      <c r="CU28" s="741"/>
      <c r="CV28" s="741"/>
      <c r="CW28" s="741"/>
      <c r="CX28" s="741"/>
      <c r="CY28" s="742"/>
      <c r="CZ28" s="740">
        <f>CZ16-CZ16/1.18</f>
        <v>0.9462201833898298</v>
      </c>
      <c r="DA28" s="741"/>
      <c r="DB28" s="741"/>
      <c r="DC28" s="741"/>
      <c r="DD28" s="741"/>
      <c r="DE28" s="741"/>
      <c r="DF28" s="741"/>
      <c r="DG28" s="741"/>
      <c r="DH28" s="742"/>
      <c r="DI28" s="740">
        <f>DI16-DI16/1.18</f>
        <v>2.691915254237287</v>
      </c>
      <c r="DJ28" s="741"/>
      <c r="DK28" s="741"/>
      <c r="DL28" s="741"/>
      <c r="DM28" s="741"/>
      <c r="DN28" s="741"/>
      <c r="DO28" s="741"/>
      <c r="DP28" s="741"/>
      <c r="DQ28" s="742"/>
      <c r="DR28" s="740">
        <f>DR16-DR17</f>
        <v>0.3889999999999998</v>
      </c>
      <c r="DS28" s="741"/>
      <c r="DT28" s="741"/>
      <c r="DU28" s="741"/>
      <c r="DV28" s="741"/>
      <c r="DW28" s="741"/>
      <c r="DX28" s="741"/>
      <c r="DY28" s="741"/>
      <c r="DZ28" s="742"/>
      <c r="EA28" s="743"/>
      <c r="EB28" s="744"/>
      <c r="EC28" s="744"/>
      <c r="ED28" s="744"/>
      <c r="EE28" s="744"/>
      <c r="EF28" s="744"/>
      <c r="EG28" s="744"/>
      <c r="EH28" s="744"/>
      <c r="EI28" s="744"/>
      <c r="EJ28" s="744"/>
      <c r="EK28" s="744"/>
      <c r="EL28" s="744"/>
      <c r="EM28" s="744"/>
      <c r="EN28" s="744"/>
      <c r="EO28" s="744"/>
      <c r="EP28" s="744"/>
      <c r="EQ28" s="744"/>
      <c r="ER28" s="744"/>
      <c r="ES28" s="744"/>
      <c r="ET28" s="744"/>
      <c r="EU28" s="744"/>
      <c r="EV28" s="744"/>
      <c r="EW28" s="744"/>
      <c r="EX28" s="744"/>
      <c r="EY28" s="745"/>
    </row>
    <row r="29" spans="1:155" ht="21.75" customHeight="1">
      <c r="A29" s="746" t="s">
        <v>117</v>
      </c>
      <c r="B29" s="747"/>
      <c r="C29" s="747"/>
      <c r="D29" s="747"/>
      <c r="E29" s="747"/>
      <c r="F29" s="748"/>
      <c r="G29" s="749" t="s">
        <v>44</v>
      </c>
      <c r="H29" s="750"/>
      <c r="I29" s="750"/>
      <c r="J29" s="750"/>
      <c r="K29" s="750"/>
      <c r="L29" s="750"/>
      <c r="M29" s="750"/>
      <c r="N29" s="750"/>
      <c r="O29" s="750"/>
      <c r="P29" s="750"/>
      <c r="Q29" s="750"/>
      <c r="R29" s="750"/>
      <c r="S29" s="750"/>
      <c r="T29" s="750"/>
      <c r="U29" s="750"/>
      <c r="V29" s="750"/>
      <c r="W29" s="750"/>
      <c r="X29" s="750"/>
      <c r="Y29" s="750"/>
      <c r="Z29" s="750"/>
      <c r="AA29" s="750"/>
      <c r="AB29" s="750"/>
      <c r="AC29" s="750"/>
      <c r="AD29" s="750"/>
      <c r="AE29" s="750"/>
      <c r="AF29" s="750"/>
      <c r="AG29" s="750"/>
      <c r="AH29" s="750"/>
      <c r="AI29" s="750"/>
      <c r="AJ29" s="750"/>
      <c r="AK29" s="750"/>
      <c r="AL29" s="750"/>
      <c r="AM29" s="750"/>
      <c r="AN29" s="751"/>
      <c r="AO29" s="752"/>
      <c r="AP29" s="753"/>
      <c r="AQ29" s="753"/>
      <c r="AR29" s="753"/>
      <c r="AS29" s="753"/>
      <c r="AT29" s="753"/>
      <c r="AU29" s="753"/>
      <c r="AV29" s="753"/>
      <c r="AW29" s="754"/>
      <c r="AX29" s="752">
        <f>BP29+CH29+CZ29+DR29</f>
        <v>14.145813559322033</v>
      </c>
      <c r="AY29" s="753"/>
      <c r="AZ29" s="753"/>
      <c r="BA29" s="753"/>
      <c r="BB29" s="753"/>
      <c r="BC29" s="753"/>
      <c r="BD29" s="753"/>
      <c r="BE29" s="753"/>
      <c r="BF29" s="754"/>
      <c r="BG29" s="752"/>
      <c r="BH29" s="753"/>
      <c r="BI29" s="753"/>
      <c r="BJ29" s="753"/>
      <c r="BK29" s="753"/>
      <c r="BL29" s="753"/>
      <c r="BM29" s="753"/>
      <c r="BN29" s="753"/>
      <c r="BO29" s="754"/>
      <c r="BP29" s="752">
        <f>BP31+BP30</f>
        <v>8.978813559322033</v>
      </c>
      <c r="BQ29" s="206"/>
      <c r="BR29" s="206"/>
      <c r="BS29" s="206"/>
      <c r="BT29" s="206"/>
      <c r="BU29" s="206"/>
      <c r="BV29" s="206"/>
      <c r="BW29" s="206"/>
      <c r="BX29" s="207"/>
      <c r="BY29" s="752"/>
      <c r="BZ29" s="753"/>
      <c r="CA29" s="753"/>
      <c r="CB29" s="753"/>
      <c r="CC29" s="753"/>
      <c r="CD29" s="753"/>
      <c r="CE29" s="753"/>
      <c r="CF29" s="753"/>
      <c r="CG29" s="754"/>
      <c r="CH29" s="752">
        <f>CH31+CH30</f>
        <v>4.969</v>
      </c>
      <c r="CI29" s="206"/>
      <c r="CJ29" s="206"/>
      <c r="CK29" s="206"/>
      <c r="CL29" s="206"/>
      <c r="CM29" s="206"/>
      <c r="CN29" s="206"/>
      <c r="CO29" s="206"/>
      <c r="CP29" s="207"/>
      <c r="CQ29" s="752"/>
      <c r="CR29" s="753"/>
      <c r="CS29" s="753"/>
      <c r="CT29" s="753"/>
      <c r="CU29" s="753"/>
      <c r="CV29" s="753"/>
      <c r="CW29" s="753"/>
      <c r="CX29" s="753"/>
      <c r="CY29" s="754"/>
      <c r="CZ29" s="752">
        <f>CZ31+CZ30</f>
        <v>0.198</v>
      </c>
      <c r="DA29" s="206"/>
      <c r="DB29" s="206"/>
      <c r="DC29" s="206"/>
      <c r="DD29" s="206"/>
      <c r="DE29" s="206"/>
      <c r="DF29" s="206"/>
      <c r="DG29" s="206"/>
      <c r="DH29" s="207"/>
      <c r="DI29" s="752"/>
      <c r="DJ29" s="753"/>
      <c r="DK29" s="753"/>
      <c r="DL29" s="753"/>
      <c r="DM29" s="753"/>
      <c r="DN29" s="753"/>
      <c r="DO29" s="753"/>
      <c r="DP29" s="753"/>
      <c r="DQ29" s="754"/>
      <c r="DR29" s="752">
        <f>DR31+DR30</f>
        <v>0</v>
      </c>
      <c r="DS29" s="206"/>
      <c r="DT29" s="206"/>
      <c r="DU29" s="206"/>
      <c r="DV29" s="206"/>
      <c r="DW29" s="206"/>
      <c r="DX29" s="206"/>
      <c r="DY29" s="206"/>
      <c r="DZ29" s="207"/>
      <c r="EA29" s="755"/>
      <c r="EB29" s="756"/>
      <c r="EC29" s="756"/>
      <c r="ED29" s="756"/>
      <c r="EE29" s="756"/>
      <c r="EF29" s="756"/>
      <c r="EG29" s="756"/>
      <c r="EH29" s="756"/>
      <c r="EI29" s="756"/>
      <c r="EJ29" s="756"/>
      <c r="EK29" s="756"/>
      <c r="EL29" s="756"/>
      <c r="EM29" s="756"/>
      <c r="EN29" s="756"/>
      <c r="EO29" s="756"/>
      <c r="EP29" s="756"/>
      <c r="EQ29" s="756"/>
      <c r="ER29" s="756"/>
      <c r="ES29" s="756"/>
      <c r="ET29" s="756"/>
      <c r="EU29" s="756"/>
      <c r="EV29" s="756"/>
      <c r="EW29" s="756"/>
      <c r="EX29" s="756"/>
      <c r="EY29" s="757"/>
    </row>
    <row r="30" spans="1:155" ht="18" customHeight="1">
      <c r="A30" s="697" t="s">
        <v>118</v>
      </c>
      <c r="B30" s="698"/>
      <c r="C30" s="698"/>
      <c r="D30" s="698"/>
      <c r="E30" s="698"/>
      <c r="F30" s="699"/>
      <c r="G30" s="700" t="s">
        <v>45</v>
      </c>
      <c r="H30" s="701"/>
      <c r="I30" s="701"/>
      <c r="J30" s="701"/>
      <c r="K30" s="701"/>
      <c r="L30" s="701"/>
      <c r="M30" s="701"/>
      <c r="N30" s="701"/>
      <c r="O30" s="701"/>
      <c r="P30" s="701"/>
      <c r="Q30" s="701"/>
      <c r="R30" s="701"/>
      <c r="S30" s="701"/>
      <c r="T30" s="701"/>
      <c r="U30" s="701"/>
      <c r="V30" s="701"/>
      <c r="W30" s="701"/>
      <c r="X30" s="701"/>
      <c r="Y30" s="701"/>
      <c r="Z30" s="701"/>
      <c r="AA30" s="701"/>
      <c r="AB30" s="701"/>
      <c r="AC30" s="701"/>
      <c r="AD30" s="701"/>
      <c r="AE30" s="701"/>
      <c r="AF30" s="701"/>
      <c r="AG30" s="701"/>
      <c r="AH30" s="701"/>
      <c r="AI30" s="701"/>
      <c r="AJ30" s="701"/>
      <c r="AK30" s="701"/>
      <c r="AL30" s="701"/>
      <c r="AM30" s="701"/>
      <c r="AN30" s="702"/>
      <c r="AO30" s="703"/>
      <c r="AP30" s="704"/>
      <c r="AQ30" s="704"/>
      <c r="AR30" s="704"/>
      <c r="AS30" s="704"/>
      <c r="AT30" s="704"/>
      <c r="AU30" s="704"/>
      <c r="AV30" s="704"/>
      <c r="AW30" s="705"/>
      <c r="AX30" s="711"/>
      <c r="AY30" s="704"/>
      <c r="AZ30" s="704"/>
      <c r="BA30" s="704"/>
      <c r="BB30" s="704"/>
      <c r="BC30" s="704"/>
      <c r="BD30" s="704"/>
      <c r="BE30" s="704"/>
      <c r="BF30" s="705"/>
      <c r="BG30" s="711"/>
      <c r="BH30" s="704"/>
      <c r="BI30" s="704"/>
      <c r="BJ30" s="704"/>
      <c r="BK30" s="704"/>
      <c r="BL30" s="704"/>
      <c r="BM30" s="704"/>
      <c r="BN30" s="704"/>
      <c r="BO30" s="705"/>
      <c r="BP30" s="703"/>
      <c r="BQ30" s="706"/>
      <c r="BR30" s="706"/>
      <c r="BS30" s="706"/>
      <c r="BT30" s="706"/>
      <c r="BU30" s="706"/>
      <c r="BV30" s="706"/>
      <c r="BW30" s="706"/>
      <c r="BX30" s="707"/>
      <c r="BY30" s="711"/>
      <c r="BZ30" s="704"/>
      <c r="CA30" s="704"/>
      <c r="CB30" s="704"/>
      <c r="CC30" s="704"/>
      <c r="CD30" s="704"/>
      <c r="CE30" s="704"/>
      <c r="CF30" s="704"/>
      <c r="CG30" s="705"/>
      <c r="CH30" s="711"/>
      <c r="CI30" s="704"/>
      <c r="CJ30" s="704"/>
      <c r="CK30" s="704"/>
      <c r="CL30" s="704"/>
      <c r="CM30" s="704"/>
      <c r="CN30" s="704"/>
      <c r="CO30" s="704"/>
      <c r="CP30" s="705"/>
      <c r="CQ30" s="711"/>
      <c r="CR30" s="704"/>
      <c r="CS30" s="704"/>
      <c r="CT30" s="704"/>
      <c r="CU30" s="704"/>
      <c r="CV30" s="704"/>
      <c r="CW30" s="704"/>
      <c r="CX30" s="704"/>
      <c r="CY30" s="705"/>
      <c r="CZ30" s="711"/>
      <c r="DA30" s="704"/>
      <c r="DB30" s="704"/>
      <c r="DC30" s="704"/>
      <c r="DD30" s="704"/>
      <c r="DE30" s="704"/>
      <c r="DF30" s="704"/>
      <c r="DG30" s="704"/>
      <c r="DH30" s="705"/>
      <c r="DI30" s="711"/>
      <c r="DJ30" s="704"/>
      <c r="DK30" s="704"/>
      <c r="DL30" s="704"/>
      <c r="DM30" s="704"/>
      <c r="DN30" s="704"/>
      <c r="DO30" s="704"/>
      <c r="DP30" s="704"/>
      <c r="DQ30" s="705"/>
      <c r="DR30" s="711"/>
      <c r="DS30" s="704"/>
      <c r="DT30" s="704"/>
      <c r="DU30" s="704"/>
      <c r="DV30" s="704"/>
      <c r="DW30" s="704"/>
      <c r="DX30" s="704"/>
      <c r="DY30" s="704"/>
      <c r="DZ30" s="705"/>
      <c r="EA30" s="712"/>
      <c r="EB30" s="713"/>
      <c r="EC30" s="713"/>
      <c r="ED30" s="713"/>
      <c r="EE30" s="713"/>
      <c r="EF30" s="713"/>
      <c r="EG30" s="713"/>
      <c r="EH30" s="713"/>
      <c r="EI30" s="713"/>
      <c r="EJ30" s="713"/>
      <c r="EK30" s="713"/>
      <c r="EL30" s="713"/>
      <c r="EM30" s="713"/>
      <c r="EN30" s="713"/>
      <c r="EO30" s="713"/>
      <c r="EP30" s="713"/>
      <c r="EQ30" s="713"/>
      <c r="ER30" s="713"/>
      <c r="ES30" s="713"/>
      <c r="ET30" s="713"/>
      <c r="EU30" s="713"/>
      <c r="EV30" s="713"/>
      <c r="EW30" s="713"/>
      <c r="EX30" s="713"/>
      <c r="EY30" s="714"/>
    </row>
    <row r="31" spans="1:155" ht="43.5" customHeight="1">
      <c r="A31" s="697" t="s">
        <v>118</v>
      </c>
      <c r="B31" s="698"/>
      <c r="C31" s="698"/>
      <c r="D31" s="698"/>
      <c r="E31" s="698"/>
      <c r="F31" s="699"/>
      <c r="G31" s="700" t="s">
        <v>421</v>
      </c>
      <c r="H31" s="701"/>
      <c r="I31" s="701"/>
      <c r="J31" s="701"/>
      <c r="K31" s="701"/>
      <c r="L31" s="701"/>
      <c r="M31" s="701"/>
      <c r="N31" s="701"/>
      <c r="O31" s="701"/>
      <c r="P31" s="701"/>
      <c r="Q31" s="701"/>
      <c r="R31" s="701"/>
      <c r="S31" s="701"/>
      <c r="T31" s="701"/>
      <c r="U31" s="701"/>
      <c r="V31" s="701"/>
      <c r="W31" s="701"/>
      <c r="X31" s="701"/>
      <c r="Y31" s="701"/>
      <c r="Z31" s="701"/>
      <c r="AA31" s="701"/>
      <c r="AB31" s="701"/>
      <c r="AC31" s="701"/>
      <c r="AD31" s="701"/>
      <c r="AE31" s="701"/>
      <c r="AF31" s="701"/>
      <c r="AG31" s="701"/>
      <c r="AH31" s="701"/>
      <c r="AI31" s="701"/>
      <c r="AJ31" s="701"/>
      <c r="AK31" s="701"/>
      <c r="AL31" s="701"/>
      <c r="AM31" s="701"/>
      <c r="AN31" s="702"/>
      <c r="AO31" s="703"/>
      <c r="AP31" s="704"/>
      <c r="AQ31" s="704"/>
      <c r="AR31" s="704"/>
      <c r="AS31" s="704"/>
      <c r="AT31" s="704"/>
      <c r="AU31" s="704"/>
      <c r="AV31" s="704"/>
      <c r="AW31" s="705"/>
      <c r="AX31" s="703">
        <f>BP31+CH31+CZ31+DR31</f>
        <v>14.145813559322033</v>
      </c>
      <c r="AY31" s="704"/>
      <c r="AZ31" s="704"/>
      <c r="BA31" s="704"/>
      <c r="BB31" s="704"/>
      <c r="BC31" s="704"/>
      <c r="BD31" s="704"/>
      <c r="BE31" s="704"/>
      <c r="BF31" s="705"/>
      <c r="BG31" s="711"/>
      <c r="BH31" s="704"/>
      <c r="BI31" s="704"/>
      <c r="BJ31" s="704"/>
      <c r="BK31" s="704"/>
      <c r="BL31" s="704"/>
      <c r="BM31" s="704"/>
      <c r="BN31" s="704"/>
      <c r="BO31" s="705"/>
      <c r="BP31" s="703">
        <f>(5.587+5.008)/1.18</f>
        <v>8.978813559322033</v>
      </c>
      <c r="BQ31" s="706"/>
      <c r="BR31" s="706"/>
      <c r="BS31" s="706"/>
      <c r="BT31" s="706"/>
      <c r="BU31" s="706"/>
      <c r="BV31" s="706"/>
      <c r="BW31" s="706"/>
      <c r="BX31" s="707"/>
      <c r="BY31" s="711"/>
      <c r="BZ31" s="704"/>
      <c r="CA31" s="704"/>
      <c r="CB31" s="704"/>
      <c r="CC31" s="704"/>
      <c r="CD31" s="704"/>
      <c r="CE31" s="704"/>
      <c r="CF31" s="704"/>
      <c r="CG31" s="705"/>
      <c r="CH31" s="703">
        <v>4.969</v>
      </c>
      <c r="CI31" s="706"/>
      <c r="CJ31" s="706"/>
      <c r="CK31" s="706"/>
      <c r="CL31" s="706"/>
      <c r="CM31" s="706"/>
      <c r="CN31" s="706"/>
      <c r="CO31" s="706"/>
      <c r="CP31" s="707"/>
      <c r="CQ31" s="711"/>
      <c r="CR31" s="704"/>
      <c r="CS31" s="704"/>
      <c r="CT31" s="704"/>
      <c r="CU31" s="704"/>
      <c r="CV31" s="704"/>
      <c r="CW31" s="704"/>
      <c r="CX31" s="704"/>
      <c r="CY31" s="705"/>
      <c r="CZ31" s="703">
        <v>0.198</v>
      </c>
      <c r="DA31" s="706"/>
      <c r="DB31" s="706"/>
      <c r="DC31" s="706"/>
      <c r="DD31" s="706"/>
      <c r="DE31" s="706"/>
      <c r="DF31" s="706"/>
      <c r="DG31" s="706"/>
      <c r="DH31" s="707"/>
      <c r="DI31" s="711"/>
      <c r="DJ31" s="704"/>
      <c r="DK31" s="704"/>
      <c r="DL31" s="704"/>
      <c r="DM31" s="704"/>
      <c r="DN31" s="704"/>
      <c r="DO31" s="704"/>
      <c r="DP31" s="704"/>
      <c r="DQ31" s="705"/>
      <c r="DR31" s="711"/>
      <c r="DS31" s="704"/>
      <c r="DT31" s="704"/>
      <c r="DU31" s="704"/>
      <c r="DV31" s="704"/>
      <c r="DW31" s="704"/>
      <c r="DX31" s="704"/>
      <c r="DY31" s="704"/>
      <c r="DZ31" s="705"/>
      <c r="EA31" s="758" t="s">
        <v>423</v>
      </c>
      <c r="EB31" s="713"/>
      <c r="EC31" s="713"/>
      <c r="ED31" s="713"/>
      <c r="EE31" s="713"/>
      <c r="EF31" s="713"/>
      <c r="EG31" s="713"/>
      <c r="EH31" s="713"/>
      <c r="EI31" s="713"/>
      <c r="EJ31" s="713"/>
      <c r="EK31" s="713"/>
      <c r="EL31" s="713"/>
      <c r="EM31" s="713"/>
      <c r="EN31" s="713"/>
      <c r="EO31" s="713"/>
      <c r="EP31" s="713"/>
      <c r="EQ31" s="713"/>
      <c r="ER31" s="713"/>
      <c r="ES31" s="713"/>
      <c r="ET31" s="713"/>
      <c r="EU31" s="713"/>
      <c r="EV31" s="713"/>
      <c r="EW31" s="713"/>
      <c r="EX31" s="713"/>
      <c r="EY31" s="714"/>
    </row>
    <row r="32" spans="1:155" ht="10.5" customHeight="1" thickBot="1">
      <c r="A32" s="759" t="s">
        <v>119</v>
      </c>
      <c r="B32" s="760"/>
      <c r="C32" s="760"/>
      <c r="D32" s="760"/>
      <c r="E32" s="760"/>
      <c r="F32" s="761"/>
      <c r="G32" s="762" t="s">
        <v>46</v>
      </c>
      <c r="H32" s="763"/>
      <c r="I32" s="763"/>
      <c r="J32" s="763"/>
      <c r="K32" s="763"/>
      <c r="L32" s="763"/>
      <c r="M32" s="763"/>
      <c r="N32" s="763"/>
      <c r="O32" s="763"/>
      <c r="P32" s="763"/>
      <c r="Q32" s="763"/>
      <c r="R32" s="763"/>
      <c r="S32" s="763"/>
      <c r="T32" s="763"/>
      <c r="U32" s="763"/>
      <c r="V32" s="763"/>
      <c r="W32" s="763"/>
      <c r="X32" s="763"/>
      <c r="Y32" s="763"/>
      <c r="Z32" s="763"/>
      <c r="AA32" s="763"/>
      <c r="AB32" s="763"/>
      <c r="AC32" s="763"/>
      <c r="AD32" s="763"/>
      <c r="AE32" s="763"/>
      <c r="AF32" s="763"/>
      <c r="AG32" s="763"/>
      <c r="AH32" s="763"/>
      <c r="AI32" s="763"/>
      <c r="AJ32" s="763"/>
      <c r="AK32" s="763"/>
      <c r="AL32" s="763"/>
      <c r="AM32" s="763"/>
      <c r="AN32" s="764"/>
      <c r="AO32" s="765"/>
      <c r="AP32" s="766"/>
      <c r="AQ32" s="766"/>
      <c r="AR32" s="766"/>
      <c r="AS32" s="766"/>
      <c r="AT32" s="766"/>
      <c r="AU32" s="766"/>
      <c r="AV32" s="766"/>
      <c r="AW32" s="767"/>
      <c r="AX32" s="765"/>
      <c r="AY32" s="766"/>
      <c r="AZ32" s="766"/>
      <c r="BA32" s="766"/>
      <c r="BB32" s="766"/>
      <c r="BC32" s="766"/>
      <c r="BD32" s="766"/>
      <c r="BE32" s="766"/>
      <c r="BF32" s="767"/>
      <c r="BG32" s="765"/>
      <c r="BH32" s="766"/>
      <c r="BI32" s="766"/>
      <c r="BJ32" s="766"/>
      <c r="BK32" s="766"/>
      <c r="BL32" s="766"/>
      <c r="BM32" s="766"/>
      <c r="BN32" s="766"/>
      <c r="BO32" s="767"/>
      <c r="BP32" s="765"/>
      <c r="BQ32" s="766"/>
      <c r="BR32" s="766"/>
      <c r="BS32" s="766"/>
      <c r="BT32" s="766"/>
      <c r="BU32" s="766"/>
      <c r="BV32" s="766"/>
      <c r="BW32" s="766"/>
      <c r="BX32" s="767"/>
      <c r="BY32" s="765"/>
      <c r="BZ32" s="766"/>
      <c r="CA32" s="766"/>
      <c r="CB32" s="766"/>
      <c r="CC32" s="766"/>
      <c r="CD32" s="766"/>
      <c r="CE32" s="766"/>
      <c r="CF32" s="766"/>
      <c r="CG32" s="767"/>
      <c r="CH32" s="765"/>
      <c r="CI32" s="766"/>
      <c r="CJ32" s="766"/>
      <c r="CK32" s="766"/>
      <c r="CL32" s="766"/>
      <c r="CM32" s="766"/>
      <c r="CN32" s="766"/>
      <c r="CO32" s="766"/>
      <c r="CP32" s="767"/>
      <c r="CQ32" s="765"/>
      <c r="CR32" s="766"/>
      <c r="CS32" s="766"/>
      <c r="CT32" s="766"/>
      <c r="CU32" s="766"/>
      <c r="CV32" s="766"/>
      <c r="CW32" s="766"/>
      <c r="CX32" s="766"/>
      <c r="CY32" s="767"/>
      <c r="CZ32" s="765"/>
      <c r="DA32" s="766"/>
      <c r="DB32" s="766"/>
      <c r="DC32" s="766"/>
      <c r="DD32" s="766"/>
      <c r="DE32" s="766"/>
      <c r="DF32" s="766"/>
      <c r="DG32" s="766"/>
      <c r="DH32" s="767"/>
      <c r="DI32" s="765"/>
      <c r="DJ32" s="766"/>
      <c r="DK32" s="766"/>
      <c r="DL32" s="766"/>
      <c r="DM32" s="766"/>
      <c r="DN32" s="766"/>
      <c r="DO32" s="766"/>
      <c r="DP32" s="766"/>
      <c r="DQ32" s="767"/>
      <c r="DR32" s="765"/>
      <c r="DS32" s="766"/>
      <c r="DT32" s="766"/>
      <c r="DU32" s="766"/>
      <c r="DV32" s="766"/>
      <c r="DW32" s="766"/>
      <c r="DX32" s="766"/>
      <c r="DY32" s="766"/>
      <c r="DZ32" s="767"/>
      <c r="EA32" s="768"/>
      <c r="EB32" s="769"/>
      <c r="EC32" s="769"/>
      <c r="ED32" s="769"/>
      <c r="EE32" s="769"/>
      <c r="EF32" s="769"/>
      <c r="EG32" s="769"/>
      <c r="EH32" s="769"/>
      <c r="EI32" s="769"/>
      <c r="EJ32" s="769"/>
      <c r="EK32" s="769"/>
      <c r="EL32" s="769"/>
      <c r="EM32" s="769"/>
      <c r="EN32" s="769"/>
      <c r="EO32" s="769"/>
      <c r="EP32" s="769"/>
      <c r="EQ32" s="769"/>
      <c r="ER32" s="769"/>
      <c r="ES32" s="769"/>
      <c r="ET32" s="769"/>
      <c r="EU32" s="769"/>
      <c r="EV32" s="769"/>
      <c r="EW32" s="769"/>
      <c r="EX32" s="769"/>
      <c r="EY32" s="770"/>
    </row>
    <row r="33" spans="1:155" ht="10.5" customHeight="1">
      <c r="A33" s="771" t="s">
        <v>120</v>
      </c>
      <c r="B33" s="772"/>
      <c r="C33" s="772"/>
      <c r="D33" s="772"/>
      <c r="E33" s="772"/>
      <c r="F33" s="773"/>
      <c r="G33" s="774" t="s">
        <v>47</v>
      </c>
      <c r="H33" s="775"/>
      <c r="I33" s="775"/>
      <c r="J33" s="775"/>
      <c r="K33" s="775"/>
      <c r="L33" s="775"/>
      <c r="M33" s="775"/>
      <c r="N33" s="775"/>
      <c r="O33" s="775"/>
      <c r="P33" s="775"/>
      <c r="Q33" s="775"/>
      <c r="R33" s="775"/>
      <c r="S33" s="775"/>
      <c r="T33" s="775"/>
      <c r="U33" s="775"/>
      <c r="V33" s="775"/>
      <c r="W33" s="775"/>
      <c r="X33" s="775"/>
      <c r="Y33" s="775"/>
      <c r="Z33" s="775"/>
      <c r="AA33" s="775"/>
      <c r="AB33" s="775"/>
      <c r="AC33" s="775"/>
      <c r="AD33" s="775"/>
      <c r="AE33" s="775"/>
      <c r="AF33" s="775"/>
      <c r="AG33" s="775"/>
      <c r="AH33" s="775"/>
      <c r="AI33" s="775"/>
      <c r="AJ33" s="775"/>
      <c r="AK33" s="775"/>
      <c r="AL33" s="775"/>
      <c r="AM33" s="775"/>
      <c r="AN33" s="776"/>
      <c r="AO33" s="777"/>
      <c r="AP33" s="778"/>
      <c r="AQ33" s="778"/>
      <c r="AR33" s="778"/>
      <c r="AS33" s="778"/>
      <c r="AT33" s="778"/>
      <c r="AU33" s="778"/>
      <c r="AV33" s="778"/>
      <c r="AW33" s="779"/>
      <c r="AX33" s="777"/>
      <c r="AY33" s="778"/>
      <c r="AZ33" s="778"/>
      <c r="BA33" s="778"/>
      <c r="BB33" s="778"/>
      <c r="BC33" s="778"/>
      <c r="BD33" s="778"/>
      <c r="BE33" s="778"/>
      <c r="BF33" s="779"/>
      <c r="BG33" s="777"/>
      <c r="BH33" s="778"/>
      <c r="BI33" s="778"/>
      <c r="BJ33" s="778"/>
      <c r="BK33" s="778"/>
      <c r="BL33" s="778"/>
      <c r="BM33" s="778"/>
      <c r="BN33" s="778"/>
      <c r="BO33" s="779"/>
      <c r="BP33" s="777"/>
      <c r="BQ33" s="778"/>
      <c r="BR33" s="778"/>
      <c r="BS33" s="778"/>
      <c r="BT33" s="778"/>
      <c r="BU33" s="778"/>
      <c r="BV33" s="778"/>
      <c r="BW33" s="778"/>
      <c r="BX33" s="779"/>
      <c r="BY33" s="777"/>
      <c r="BZ33" s="778"/>
      <c r="CA33" s="778"/>
      <c r="CB33" s="778"/>
      <c r="CC33" s="778"/>
      <c r="CD33" s="778"/>
      <c r="CE33" s="778"/>
      <c r="CF33" s="778"/>
      <c r="CG33" s="779"/>
      <c r="CH33" s="777"/>
      <c r="CI33" s="778"/>
      <c r="CJ33" s="778"/>
      <c r="CK33" s="778"/>
      <c r="CL33" s="778"/>
      <c r="CM33" s="778"/>
      <c r="CN33" s="778"/>
      <c r="CO33" s="778"/>
      <c r="CP33" s="779"/>
      <c r="CQ33" s="777"/>
      <c r="CR33" s="778"/>
      <c r="CS33" s="778"/>
      <c r="CT33" s="778"/>
      <c r="CU33" s="778"/>
      <c r="CV33" s="778"/>
      <c r="CW33" s="778"/>
      <c r="CX33" s="778"/>
      <c r="CY33" s="779"/>
      <c r="CZ33" s="777"/>
      <c r="DA33" s="778"/>
      <c r="DB33" s="778"/>
      <c r="DC33" s="778"/>
      <c r="DD33" s="778"/>
      <c r="DE33" s="778"/>
      <c r="DF33" s="778"/>
      <c r="DG33" s="778"/>
      <c r="DH33" s="779"/>
      <c r="DI33" s="777"/>
      <c r="DJ33" s="778"/>
      <c r="DK33" s="778"/>
      <c r="DL33" s="778"/>
      <c r="DM33" s="778"/>
      <c r="DN33" s="778"/>
      <c r="DO33" s="778"/>
      <c r="DP33" s="778"/>
      <c r="DQ33" s="779"/>
      <c r="DR33" s="777"/>
      <c r="DS33" s="778"/>
      <c r="DT33" s="778"/>
      <c r="DU33" s="778"/>
      <c r="DV33" s="778"/>
      <c r="DW33" s="778"/>
      <c r="DX33" s="778"/>
      <c r="DY33" s="778"/>
      <c r="DZ33" s="779"/>
      <c r="EA33" s="780"/>
      <c r="EB33" s="781"/>
      <c r="EC33" s="781"/>
      <c r="ED33" s="781"/>
      <c r="EE33" s="781"/>
      <c r="EF33" s="781"/>
      <c r="EG33" s="781"/>
      <c r="EH33" s="781"/>
      <c r="EI33" s="781"/>
      <c r="EJ33" s="781"/>
      <c r="EK33" s="781"/>
      <c r="EL33" s="781"/>
      <c r="EM33" s="781"/>
      <c r="EN33" s="781"/>
      <c r="EO33" s="781"/>
      <c r="EP33" s="781"/>
      <c r="EQ33" s="781"/>
      <c r="ER33" s="781"/>
      <c r="ES33" s="781"/>
      <c r="ET33" s="781"/>
      <c r="EU33" s="781"/>
      <c r="EV33" s="781"/>
      <c r="EW33" s="781"/>
      <c r="EX33" s="781"/>
      <c r="EY33" s="782"/>
    </row>
    <row r="34" spans="1:155" ht="10.5" customHeight="1">
      <c r="A34" s="697" t="s">
        <v>121</v>
      </c>
      <c r="B34" s="698"/>
      <c r="C34" s="698"/>
      <c r="D34" s="698"/>
      <c r="E34" s="698"/>
      <c r="F34" s="699"/>
      <c r="G34" s="700" t="s">
        <v>48</v>
      </c>
      <c r="H34" s="701"/>
      <c r="I34" s="701"/>
      <c r="J34" s="701"/>
      <c r="K34" s="701"/>
      <c r="L34" s="701"/>
      <c r="M34" s="701"/>
      <c r="N34" s="701"/>
      <c r="O34" s="701"/>
      <c r="P34" s="701"/>
      <c r="Q34" s="701"/>
      <c r="R34" s="701"/>
      <c r="S34" s="701"/>
      <c r="T34" s="701"/>
      <c r="U34" s="701"/>
      <c r="V34" s="701"/>
      <c r="W34" s="701"/>
      <c r="X34" s="701"/>
      <c r="Y34" s="701"/>
      <c r="Z34" s="701"/>
      <c r="AA34" s="701"/>
      <c r="AB34" s="701"/>
      <c r="AC34" s="701"/>
      <c r="AD34" s="701"/>
      <c r="AE34" s="701"/>
      <c r="AF34" s="701"/>
      <c r="AG34" s="701"/>
      <c r="AH34" s="701"/>
      <c r="AI34" s="701"/>
      <c r="AJ34" s="701"/>
      <c r="AK34" s="701"/>
      <c r="AL34" s="701"/>
      <c r="AM34" s="701"/>
      <c r="AN34" s="702"/>
      <c r="AO34" s="711"/>
      <c r="AP34" s="704"/>
      <c r="AQ34" s="704"/>
      <c r="AR34" s="704"/>
      <c r="AS34" s="704"/>
      <c r="AT34" s="704"/>
      <c r="AU34" s="704"/>
      <c r="AV34" s="704"/>
      <c r="AW34" s="705"/>
      <c r="AX34" s="711"/>
      <c r="AY34" s="704"/>
      <c r="AZ34" s="704"/>
      <c r="BA34" s="704"/>
      <c r="BB34" s="704"/>
      <c r="BC34" s="704"/>
      <c r="BD34" s="704"/>
      <c r="BE34" s="704"/>
      <c r="BF34" s="705"/>
      <c r="BG34" s="711"/>
      <c r="BH34" s="704"/>
      <c r="BI34" s="704"/>
      <c r="BJ34" s="704"/>
      <c r="BK34" s="704"/>
      <c r="BL34" s="704"/>
      <c r="BM34" s="704"/>
      <c r="BN34" s="704"/>
      <c r="BO34" s="705"/>
      <c r="BP34" s="711"/>
      <c r="BQ34" s="704"/>
      <c r="BR34" s="704"/>
      <c r="BS34" s="704"/>
      <c r="BT34" s="704"/>
      <c r="BU34" s="704"/>
      <c r="BV34" s="704"/>
      <c r="BW34" s="704"/>
      <c r="BX34" s="705"/>
      <c r="BY34" s="711"/>
      <c r="BZ34" s="704"/>
      <c r="CA34" s="704"/>
      <c r="CB34" s="704"/>
      <c r="CC34" s="704"/>
      <c r="CD34" s="704"/>
      <c r="CE34" s="704"/>
      <c r="CF34" s="704"/>
      <c r="CG34" s="705"/>
      <c r="CH34" s="711"/>
      <c r="CI34" s="704"/>
      <c r="CJ34" s="704"/>
      <c r="CK34" s="704"/>
      <c r="CL34" s="704"/>
      <c r="CM34" s="704"/>
      <c r="CN34" s="704"/>
      <c r="CO34" s="704"/>
      <c r="CP34" s="705"/>
      <c r="CQ34" s="711"/>
      <c r="CR34" s="704"/>
      <c r="CS34" s="704"/>
      <c r="CT34" s="704"/>
      <c r="CU34" s="704"/>
      <c r="CV34" s="704"/>
      <c r="CW34" s="704"/>
      <c r="CX34" s="704"/>
      <c r="CY34" s="705"/>
      <c r="CZ34" s="711"/>
      <c r="DA34" s="704"/>
      <c r="DB34" s="704"/>
      <c r="DC34" s="704"/>
      <c r="DD34" s="704"/>
      <c r="DE34" s="704"/>
      <c r="DF34" s="704"/>
      <c r="DG34" s="704"/>
      <c r="DH34" s="705"/>
      <c r="DI34" s="711"/>
      <c r="DJ34" s="704"/>
      <c r="DK34" s="704"/>
      <c r="DL34" s="704"/>
      <c r="DM34" s="704"/>
      <c r="DN34" s="704"/>
      <c r="DO34" s="704"/>
      <c r="DP34" s="704"/>
      <c r="DQ34" s="705"/>
      <c r="DR34" s="711"/>
      <c r="DS34" s="704"/>
      <c r="DT34" s="704"/>
      <c r="DU34" s="704"/>
      <c r="DV34" s="704"/>
      <c r="DW34" s="704"/>
      <c r="DX34" s="704"/>
      <c r="DY34" s="704"/>
      <c r="DZ34" s="705"/>
      <c r="EA34" s="712"/>
      <c r="EB34" s="713"/>
      <c r="EC34" s="713"/>
      <c r="ED34" s="713"/>
      <c r="EE34" s="713"/>
      <c r="EF34" s="713"/>
      <c r="EG34" s="713"/>
      <c r="EH34" s="713"/>
      <c r="EI34" s="713"/>
      <c r="EJ34" s="713"/>
      <c r="EK34" s="713"/>
      <c r="EL34" s="713"/>
      <c r="EM34" s="713"/>
      <c r="EN34" s="713"/>
      <c r="EO34" s="713"/>
      <c r="EP34" s="713"/>
      <c r="EQ34" s="713"/>
      <c r="ER34" s="713"/>
      <c r="ES34" s="713"/>
      <c r="ET34" s="713"/>
      <c r="EU34" s="713"/>
      <c r="EV34" s="713"/>
      <c r="EW34" s="713"/>
      <c r="EX34" s="713"/>
      <c r="EY34" s="714"/>
    </row>
    <row r="35" spans="1:155" ht="10.5" customHeight="1">
      <c r="A35" s="697" t="s">
        <v>122</v>
      </c>
      <c r="B35" s="698"/>
      <c r="C35" s="698"/>
      <c r="D35" s="698"/>
      <c r="E35" s="698"/>
      <c r="F35" s="699"/>
      <c r="G35" s="700" t="s">
        <v>49</v>
      </c>
      <c r="H35" s="701"/>
      <c r="I35" s="701"/>
      <c r="J35" s="701"/>
      <c r="K35" s="701"/>
      <c r="L35" s="701"/>
      <c r="M35" s="701"/>
      <c r="N35" s="701"/>
      <c r="O35" s="701"/>
      <c r="P35" s="701"/>
      <c r="Q35" s="701"/>
      <c r="R35" s="701"/>
      <c r="S35" s="701"/>
      <c r="T35" s="701"/>
      <c r="U35" s="701"/>
      <c r="V35" s="701"/>
      <c r="W35" s="701"/>
      <c r="X35" s="701"/>
      <c r="Y35" s="701"/>
      <c r="Z35" s="701"/>
      <c r="AA35" s="701"/>
      <c r="AB35" s="701"/>
      <c r="AC35" s="701"/>
      <c r="AD35" s="701"/>
      <c r="AE35" s="701"/>
      <c r="AF35" s="701"/>
      <c r="AG35" s="701"/>
      <c r="AH35" s="701"/>
      <c r="AI35" s="701"/>
      <c r="AJ35" s="701"/>
      <c r="AK35" s="701"/>
      <c r="AL35" s="701"/>
      <c r="AM35" s="701"/>
      <c r="AN35" s="702"/>
      <c r="AO35" s="711"/>
      <c r="AP35" s="704"/>
      <c r="AQ35" s="704"/>
      <c r="AR35" s="704"/>
      <c r="AS35" s="704"/>
      <c r="AT35" s="704"/>
      <c r="AU35" s="704"/>
      <c r="AV35" s="704"/>
      <c r="AW35" s="705"/>
      <c r="AX35" s="711"/>
      <c r="AY35" s="704"/>
      <c r="AZ35" s="704"/>
      <c r="BA35" s="704"/>
      <c r="BB35" s="704"/>
      <c r="BC35" s="704"/>
      <c r="BD35" s="704"/>
      <c r="BE35" s="704"/>
      <c r="BF35" s="705"/>
      <c r="BG35" s="711"/>
      <c r="BH35" s="704"/>
      <c r="BI35" s="704"/>
      <c r="BJ35" s="704"/>
      <c r="BK35" s="704"/>
      <c r="BL35" s="704"/>
      <c r="BM35" s="704"/>
      <c r="BN35" s="704"/>
      <c r="BO35" s="705"/>
      <c r="BP35" s="711"/>
      <c r="BQ35" s="704"/>
      <c r="BR35" s="704"/>
      <c r="BS35" s="704"/>
      <c r="BT35" s="704"/>
      <c r="BU35" s="704"/>
      <c r="BV35" s="704"/>
      <c r="BW35" s="704"/>
      <c r="BX35" s="705"/>
      <c r="BY35" s="711"/>
      <c r="BZ35" s="704"/>
      <c r="CA35" s="704"/>
      <c r="CB35" s="704"/>
      <c r="CC35" s="704"/>
      <c r="CD35" s="704"/>
      <c r="CE35" s="704"/>
      <c r="CF35" s="704"/>
      <c r="CG35" s="705"/>
      <c r="CH35" s="711"/>
      <c r="CI35" s="704"/>
      <c r="CJ35" s="704"/>
      <c r="CK35" s="704"/>
      <c r="CL35" s="704"/>
      <c r="CM35" s="704"/>
      <c r="CN35" s="704"/>
      <c r="CO35" s="704"/>
      <c r="CP35" s="705"/>
      <c r="CQ35" s="711"/>
      <c r="CR35" s="704"/>
      <c r="CS35" s="704"/>
      <c r="CT35" s="704"/>
      <c r="CU35" s="704"/>
      <c r="CV35" s="704"/>
      <c r="CW35" s="704"/>
      <c r="CX35" s="704"/>
      <c r="CY35" s="705"/>
      <c r="CZ35" s="711"/>
      <c r="DA35" s="704"/>
      <c r="DB35" s="704"/>
      <c r="DC35" s="704"/>
      <c r="DD35" s="704"/>
      <c r="DE35" s="704"/>
      <c r="DF35" s="704"/>
      <c r="DG35" s="704"/>
      <c r="DH35" s="705"/>
      <c r="DI35" s="711"/>
      <c r="DJ35" s="704"/>
      <c r="DK35" s="704"/>
      <c r="DL35" s="704"/>
      <c r="DM35" s="704"/>
      <c r="DN35" s="704"/>
      <c r="DO35" s="704"/>
      <c r="DP35" s="704"/>
      <c r="DQ35" s="705"/>
      <c r="DR35" s="711"/>
      <c r="DS35" s="704"/>
      <c r="DT35" s="704"/>
      <c r="DU35" s="704"/>
      <c r="DV35" s="704"/>
      <c r="DW35" s="704"/>
      <c r="DX35" s="704"/>
      <c r="DY35" s="704"/>
      <c r="DZ35" s="705"/>
      <c r="EA35" s="712"/>
      <c r="EB35" s="713"/>
      <c r="EC35" s="713"/>
      <c r="ED35" s="713"/>
      <c r="EE35" s="713"/>
      <c r="EF35" s="713"/>
      <c r="EG35" s="713"/>
      <c r="EH35" s="713"/>
      <c r="EI35" s="713"/>
      <c r="EJ35" s="713"/>
      <c r="EK35" s="713"/>
      <c r="EL35" s="713"/>
      <c r="EM35" s="713"/>
      <c r="EN35" s="713"/>
      <c r="EO35" s="713"/>
      <c r="EP35" s="713"/>
      <c r="EQ35" s="713"/>
      <c r="ER35" s="713"/>
      <c r="ES35" s="713"/>
      <c r="ET35" s="713"/>
      <c r="EU35" s="713"/>
      <c r="EV35" s="713"/>
      <c r="EW35" s="713"/>
      <c r="EX35" s="713"/>
      <c r="EY35" s="714"/>
    </row>
    <row r="36" spans="1:155" ht="10.5" customHeight="1">
      <c r="A36" s="697" t="s">
        <v>123</v>
      </c>
      <c r="B36" s="698"/>
      <c r="C36" s="698"/>
      <c r="D36" s="698"/>
      <c r="E36" s="698"/>
      <c r="F36" s="699"/>
      <c r="G36" s="700" t="s">
        <v>50</v>
      </c>
      <c r="H36" s="701"/>
      <c r="I36" s="701"/>
      <c r="J36" s="701"/>
      <c r="K36" s="701"/>
      <c r="L36" s="701"/>
      <c r="M36" s="701"/>
      <c r="N36" s="701"/>
      <c r="O36" s="701"/>
      <c r="P36" s="701"/>
      <c r="Q36" s="701"/>
      <c r="R36" s="701"/>
      <c r="S36" s="701"/>
      <c r="T36" s="701"/>
      <c r="U36" s="701"/>
      <c r="V36" s="701"/>
      <c r="W36" s="701"/>
      <c r="X36" s="701"/>
      <c r="Y36" s="701"/>
      <c r="Z36" s="701"/>
      <c r="AA36" s="701"/>
      <c r="AB36" s="701"/>
      <c r="AC36" s="701"/>
      <c r="AD36" s="701"/>
      <c r="AE36" s="701"/>
      <c r="AF36" s="701"/>
      <c r="AG36" s="701"/>
      <c r="AH36" s="701"/>
      <c r="AI36" s="701"/>
      <c r="AJ36" s="701"/>
      <c r="AK36" s="701"/>
      <c r="AL36" s="701"/>
      <c r="AM36" s="701"/>
      <c r="AN36" s="702"/>
      <c r="AO36" s="711"/>
      <c r="AP36" s="704"/>
      <c r="AQ36" s="704"/>
      <c r="AR36" s="704"/>
      <c r="AS36" s="704"/>
      <c r="AT36" s="704"/>
      <c r="AU36" s="704"/>
      <c r="AV36" s="704"/>
      <c r="AW36" s="705"/>
      <c r="AX36" s="711"/>
      <c r="AY36" s="704"/>
      <c r="AZ36" s="704"/>
      <c r="BA36" s="704"/>
      <c r="BB36" s="704"/>
      <c r="BC36" s="704"/>
      <c r="BD36" s="704"/>
      <c r="BE36" s="704"/>
      <c r="BF36" s="705"/>
      <c r="BG36" s="711"/>
      <c r="BH36" s="704"/>
      <c r="BI36" s="704"/>
      <c r="BJ36" s="704"/>
      <c r="BK36" s="704"/>
      <c r="BL36" s="704"/>
      <c r="BM36" s="704"/>
      <c r="BN36" s="704"/>
      <c r="BO36" s="705"/>
      <c r="BP36" s="711"/>
      <c r="BQ36" s="704"/>
      <c r="BR36" s="704"/>
      <c r="BS36" s="704"/>
      <c r="BT36" s="704"/>
      <c r="BU36" s="704"/>
      <c r="BV36" s="704"/>
      <c r="BW36" s="704"/>
      <c r="BX36" s="705"/>
      <c r="BY36" s="711"/>
      <c r="BZ36" s="704"/>
      <c r="CA36" s="704"/>
      <c r="CB36" s="704"/>
      <c r="CC36" s="704"/>
      <c r="CD36" s="704"/>
      <c r="CE36" s="704"/>
      <c r="CF36" s="704"/>
      <c r="CG36" s="705"/>
      <c r="CH36" s="711"/>
      <c r="CI36" s="704"/>
      <c r="CJ36" s="704"/>
      <c r="CK36" s="704"/>
      <c r="CL36" s="704"/>
      <c r="CM36" s="704"/>
      <c r="CN36" s="704"/>
      <c r="CO36" s="704"/>
      <c r="CP36" s="705"/>
      <c r="CQ36" s="711"/>
      <c r="CR36" s="704"/>
      <c r="CS36" s="704"/>
      <c r="CT36" s="704"/>
      <c r="CU36" s="704"/>
      <c r="CV36" s="704"/>
      <c r="CW36" s="704"/>
      <c r="CX36" s="704"/>
      <c r="CY36" s="705"/>
      <c r="CZ36" s="711"/>
      <c r="DA36" s="704"/>
      <c r="DB36" s="704"/>
      <c r="DC36" s="704"/>
      <c r="DD36" s="704"/>
      <c r="DE36" s="704"/>
      <c r="DF36" s="704"/>
      <c r="DG36" s="704"/>
      <c r="DH36" s="705"/>
      <c r="DI36" s="711"/>
      <c r="DJ36" s="704"/>
      <c r="DK36" s="704"/>
      <c r="DL36" s="704"/>
      <c r="DM36" s="704"/>
      <c r="DN36" s="704"/>
      <c r="DO36" s="704"/>
      <c r="DP36" s="704"/>
      <c r="DQ36" s="705"/>
      <c r="DR36" s="711"/>
      <c r="DS36" s="704"/>
      <c r="DT36" s="704"/>
      <c r="DU36" s="704"/>
      <c r="DV36" s="704"/>
      <c r="DW36" s="704"/>
      <c r="DX36" s="704"/>
      <c r="DY36" s="704"/>
      <c r="DZ36" s="705"/>
      <c r="EA36" s="712"/>
      <c r="EB36" s="713"/>
      <c r="EC36" s="713"/>
      <c r="ED36" s="713"/>
      <c r="EE36" s="713"/>
      <c r="EF36" s="713"/>
      <c r="EG36" s="713"/>
      <c r="EH36" s="713"/>
      <c r="EI36" s="713"/>
      <c r="EJ36" s="713"/>
      <c r="EK36" s="713"/>
      <c r="EL36" s="713"/>
      <c r="EM36" s="713"/>
      <c r="EN36" s="713"/>
      <c r="EO36" s="713"/>
      <c r="EP36" s="713"/>
      <c r="EQ36" s="713"/>
      <c r="ER36" s="713"/>
      <c r="ES36" s="713"/>
      <c r="ET36" s="713"/>
      <c r="EU36" s="713"/>
      <c r="EV36" s="713"/>
      <c r="EW36" s="713"/>
      <c r="EX36" s="713"/>
      <c r="EY36" s="714"/>
    </row>
    <row r="37" spans="1:155" ht="10.5" customHeight="1">
      <c r="A37" s="697" t="s">
        <v>124</v>
      </c>
      <c r="B37" s="698"/>
      <c r="C37" s="698"/>
      <c r="D37" s="698"/>
      <c r="E37" s="698"/>
      <c r="F37" s="699"/>
      <c r="G37" s="700" t="s">
        <v>51</v>
      </c>
      <c r="H37" s="701"/>
      <c r="I37" s="701"/>
      <c r="J37" s="701"/>
      <c r="K37" s="701"/>
      <c r="L37" s="701"/>
      <c r="M37" s="701"/>
      <c r="N37" s="701"/>
      <c r="O37" s="701"/>
      <c r="P37" s="701"/>
      <c r="Q37" s="701"/>
      <c r="R37" s="701"/>
      <c r="S37" s="701"/>
      <c r="T37" s="701"/>
      <c r="U37" s="701"/>
      <c r="V37" s="701"/>
      <c r="W37" s="701"/>
      <c r="X37" s="701"/>
      <c r="Y37" s="701"/>
      <c r="Z37" s="701"/>
      <c r="AA37" s="701"/>
      <c r="AB37" s="701"/>
      <c r="AC37" s="701"/>
      <c r="AD37" s="701"/>
      <c r="AE37" s="701"/>
      <c r="AF37" s="701"/>
      <c r="AG37" s="701"/>
      <c r="AH37" s="701"/>
      <c r="AI37" s="701"/>
      <c r="AJ37" s="701"/>
      <c r="AK37" s="701"/>
      <c r="AL37" s="701"/>
      <c r="AM37" s="701"/>
      <c r="AN37" s="702"/>
      <c r="AO37" s="711"/>
      <c r="AP37" s="704"/>
      <c r="AQ37" s="704"/>
      <c r="AR37" s="704"/>
      <c r="AS37" s="704"/>
      <c r="AT37" s="704"/>
      <c r="AU37" s="704"/>
      <c r="AV37" s="704"/>
      <c r="AW37" s="705"/>
      <c r="AX37" s="711"/>
      <c r="AY37" s="704"/>
      <c r="AZ37" s="704"/>
      <c r="BA37" s="704"/>
      <c r="BB37" s="704"/>
      <c r="BC37" s="704"/>
      <c r="BD37" s="704"/>
      <c r="BE37" s="704"/>
      <c r="BF37" s="705"/>
      <c r="BG37" s="711"/>
      <c r="BH37" s="704"/>
      <c r="BI37" s="704"/>
      <c r="BJ37" s="704"/>
      <c r="BK37" s="704"/>
      <c r="BL37" s="704"/>
      <c r="BM37" s="704"/>
      <c r="BN37" s="704"/>
      <c r="BO37" s="705"/>
      <c r="BP37" s="711"/>
      <c r="BQ37" s="704"/>
      <c r="BR37" s="704"/>
      <c r="BS37" s="704"/>
      <c r="BT37" s="704"/>
      <c r="BU37" s="704"/>
      <c r="BV37" s="704"/>
      <c r="BW37" s="704"/>
      <c r="BX37" s="705"/>
      <c r="BY37" s="711"/>
      <c r="BZ37" s="704"/>
      <c r="CA37" s="704"/>
      <c r="CB37" s="704"/>
      <c r="CC37" s="704"/>
      <c r="CD37" s="704"/>
      <c r="CE37" s="704"/>
      <c r="CF37" s="704"/>
      <c r="CG37" s="705"/>
      <c r="CH37" s="711"/>
      <c r="CI37" s="704"/>
      <c r="CJ37" s="704"/>
      <c r="CK37" s="704"/>
      <c r="CL37" s="704"/>
      <c r="CM37" s="704"/>
      <c r="CN37" s="704"/>
      <c r="CO37" s="704"/>
      <c r="CP37" s="705"/>
      <c r="CQ37" s="711"/>
      <c r="CR37" s="704"/>
      <c r="CS37" s="704"/>
      <c r="CT37" s="704"/>
      <c r="CU37" s="704"/>
      <c r="CV37" s="704"/>
      <c r="CW37" s="704"/>
      <c r="CX37" s="704"/>
      <c r="CY37" s="705"/>
      <c r="CZ37" s="711"/>
      <c r="DA37" s="704"/>
      <c r="DB37" s="704"/>
      <c r="DC37" s="704"/>
      <c r="DD37" s="704"/>
      <c r="DE37" s="704"/>
      <c r="DF37" s="704"/>
      <c r="DG37" s="704"/>
      <c r="DH37" s="705"/>
      <c r="DI37" s="711"/>
      <c r="DJ37" s="704"/>
      <c r="DK37" s="704"/>
      <c r="DL37" s="704"/>
      <c r="DM37" s="704"/>
      <c r="DN37" s="704"/>
      <c r="DO37" s="704"/>
      <c r="DP37" s="704"/>
      <c r="DQ37" s="705"/>
      <c r="DR37" s="711"/>
      <c r="DS37" s="704"/>
      <c r="DT37" s="704"/>
      <c r="DU37" s="704"/>
      <c r="DV37" s="704"/>
      <c r="DW37" s="704"/>
      <c r="DX37" s="704"/>
      <c r="DY37" s="704"/>
      <c r="DZ37" s="705"/>
      <c r="EA37" s="712"/>
      <c r="EB37" s="713"/>
      <c r="EC37" s="713"/>
      <c r="ED37" s="713"/>
      <c r="EE37" s="713"/>
      <c r="EF37" s="713"/>
      <c r="EG37" s="713"/>
      <c r="EH37" s="713"/>
      <c r="EI37" s="713"/>
      <c r="EJ37" s="713"/>
      <c r="EK37" s="713"/>
      <c r="EL37" s="713"/>
      <c r="EM37" s="713"/>
      <c r="EN37" s="713"/>
      <c r="EO37" s="713"/>
      <c r="EP37" s="713"/>
      <c r="EQ37" s="713"/>
      <c r="ER37" s="713"/>
      <c r="ES37" s="713"/>
      <c r="ET37" s="713"/>
      <c r="EU37" s="713"/>
      <c r="EV37" s="713"/>
      <c r="EW37" s="713"/>
      <c r="EX37" s="713"/>
      <c r="EY37" s="714"/>
    </row>
    <row r="38" spans="1:155" ht="10.5" customHeight="1">
      <c r="A38" s="697" t="s">
        <v>125</v>
      </c>
      <c r="B38" s="698"/>
      <c r="C38" s="698"/>
      <c r="D38" s="698"/>
      <c r="E38" s="698"/>
      <c r="F38" s="699"/>
      <c r="G38" s="700" t="s">
        <v>52</v>
      </c>
      <c r="H38" s="701"/>
      <c r="I38" s="701"/>
      <c r="J38" s="701"/>
      <c r="K38" s="701"/>
      <c r="L38" s="701"/>
      <c r="M38" s="701"/>
      <c r="N38" s="701"/>
      <c r="O38" s="701"/>
      <c r="P38" s="701"/>
      <c r="Q38" s="701"/>
      <c r="R38" s="701"/>
      <c r="S38" s="701"/>
      <c r="T38" s="701"/>
      <c r="U38" s="701"/>
      <c r="V38" s="701"/>
      <c r="W38" s="701"/>
      <c r="X38" s="701"/>
      <c r="Y38" s="701"/>
      <c r="Z38" s="701"/>
      <c r="AA38" s="701"/>
      <c r="AB38" s="701"/>
      <c r="AC38" s="701"/>
      <c r="AD38" s="701"/>
      <c r="AE38" s="701"/>
      <c r="AF38" s="701"/>
      <c r="AG38" s="701"/>
      <c r="AH38" s="701"/>
      <c r="AI38" s="701"/>
      <c r="AJ38" s="701"/>
      <c r="AK38" s="701"/>
      <c r="AL38" s="701"/>
      <c r="AM38" s="701"/>
      <c r="AN38" s="702"/>
      <c r="AO38" s="711"/>
      <c r="AP38" s="704"/>
      <c r="AQ38" s="704"/>
      <c r="AR38" s="704"/>
      <c r="AS38" s="704"/>
      <c r="AT38" s="704"/>
      <c r="AU38" s="704"/>
      <c r="AV38" s="704"/>
      <c r="AW38" s="705"/>
      <c r="AX38" s="711"/>
      <c r="AY38" s="704"/>
      <c r="AZ38" s="704"/>
      <c r="BA38" s="704"/>
      <c r="BB38" s="704"/>
      <c r="BC38" s="704"/>
      <c r="BD38" s="704"/>
      <c r="BE38" s="704"/>
      <c r="BF38" s="705"/>
      <c r="BG38" s="711"/>
      <c r="BH38" s="704"/>
      <c r="BI38" s="704"/>
      <c r="BJ38" s="704"/>
      <c r="BK38" s="704"/>
      <c r="BL38" s="704"/>
      <c r="BM38" s="704"/>
      <c r="BN38" s="704"/>
      <c r="BO38" s="705"/>
      <c r="BP38" s="711"/>
      <c r="BQ38" s="704"/>
      <c r="BR38" s="704"/>
      <c r="BS38" s="704"/>
      <c r="BT38" s="704"/>
      <c r="BU38" s="704"/>
      <c r="BV38" s="704"/>
      <c r="BW38" s="704"/>
      <c r="BX38" s="705"/>
      <c r="BY38" s="711"/>
      <c r="BZ38" s="704"/>
      <c r="CA38" s="704"/>
      <c r="CB38" s="704"/>
      <c r="CC38" s="704"/>
      <c r="CD38" s="704"/>
      <c r="CE38" s="704"/>
      <c r="CF38" s="704"/>
      <c r="CG38" s="705"/>
      <c r="CH38" s="711"/>
      <c r="CI38" s="704"/>
      <c r="CJ38" s="704"/>
      <c r="CK38" s="704"/>
      <c r="CL38" s="704"/>
      <c r="CM38" s="704"/>
      <c r="CN38" s="704"/>
      <c r="CO38" s="704"/>
      <c r="CP38" s="705"/>
      <c r="CQ38" s="711"/>
      <c r="CR38" s="704"/>
      <c r="CS38" s="704"/>
      <c r="CT38" s="704"/>
      <c r="CU38" s="704"/>
      <c r="CV38" s="704"/>
      <c r="CW38" s="704"/>
      <c r="CX38" s="704"/>
      <c r="CY38" s="705"/>
      <c r="CZ38" s="711"/>
      <c r="DA38" s="704"/>
      <c r="DB38" s="704"/>
      <c r="DC38" s="704"/>
      <c r="DD38" s="704"/>
      <c r="DE38" s="704"/>
      <c r="DF38" s="704"/>
      <c r="DG38" s="704"/>
      <c r="DH38" s="705"/>
      <c r="DI38" s="711"/>
      <c r="DJ38" s="704"/>
      <c r="DK38" s="704"/>
      <c r="DL38" s="704"/>
      <c r="DM38" s="704"/>
      <c r="DN38" s="704"/>
      <c r="DO38" s="704"/>
      <c r="DP38" s="704"/>
      <c r="DQ38" s="705"/>
      <c r="DR38" s="711"/>
      <c r="DS38" s="704"/>
      <c r="DT38" s="704"/>
      <c r="DU38" s="704"/>
      <c r="DV38" s="704"/>
      <c r="DW38" s="704"/>
      <c r="DX38" s="704"/>
      <c r="DY38" s="704"/>
      <c r="DZ38" s="705"/>
      <c r="EA38" s="712"/>
      <c r="EB38" s="713"/>
      <c r="EC38" s="713"/>
      <c r="ED38" s="713"/>
      <c r="EE38" s="713"/>
      <c r="EF38" s="713"/>
      <c r="EG38" s="713"/>
      <c r="EH38" s="713"/>
      <c r="EI38" s="713"/>
      <c r="EJ38" s="713"/>
      <c r="EK38" s="713"/>
      <c r="EL38" s="713"/>
      <c r="EM38" s="713"/>
      <c r="EN38" s="713"/>
      <c r="EO38" s="713"/>
      <c r="EP38" s="713"/>
      <c r="EQ38" s="713"/>
      <c r="ER38" s="713"/>
      <c r="ES38" s="713"/>
      <c r="ET38" s="713"/>
      <c r="EU38" s="713"/>
      <c r="EV38" s="713"/>
      <c r="EW38" s="713"/>
      <c r="EX38" s="713"/>
      <c r="EY38" s="714"/>
    </row>
    <row r="39" spans="1:155" ht="10.5" customHeight="1">
      <c r="A39" s="697" t="s">
        <v>126</v>
      </c>
      <c r="B39" s="698"/>
      <c r="C39" s="698"/>
      <c r="D39" s="698"/>
      <c r="E39" s="698"/>
      <c r="F39" s="699"/>
      <c r="G39" s="700" t="s">
        <v>53</v>
      </c>
      <c r="H39" s="701"/>
      <c r="I39" s="701"/>
      <c r="J39" s="701"/>
      <c r="K39" s="701"/>
      <c r="L39" s="701"/>
      <c r="M39" s="701"/>
      <c r="N39" s="701"/>
      <c r="O39" s="701"/>
      <c r="P39" s="701"/>
      <c r="Q39" s="701"/>
      <c r="R39" s="701"/>
      <c r="S39" s="701"/>
      <c r="T39" s="701"/>
      <c r="U39" s="701"/>
      <c r="V39" s="701"/>
      <c r="W39" s="701"/>
      <c r="X39" s="701"/>
      <c r="Y39" s="701"/>
      <c r="Z39" s="701"/>
      <c r="AA39" s="701"/>
      <c r="AB39" s="701"/>
      <c r="AC39" s="701"/>
      <c r="AD39" s="701"/>
      <c r="AE39" s="701"/>
      <c r="AF39" s="701"/>
      <c r="AG39" s="701"/>
      <c r="AH39" s="701"/>
      <c r="AI39" s="701"/>
      <c r="AJ39" s="701"/>
      <c r="AK39" s="701"/>
      <c r="AL39" s="701"/>
      <c r="AM39" s="701"/>
      <c r="AN39" s="702"/>
      <c r="AO39" s="711"/>
      <c r="AP39" s="704"/>
      <c r="AQ39" s="704"/>
      <c r="AR39" s="704"/>
      <c r="AS39" s="704"/>
      <c r="AT39" s="704"/>
      <c r="AU39" s="704"/>
      <c r="AV39" s="704"/>
      <c r="AW39" s="705"/>
      <c r="AX39" s="711"/>
      <c r="AY39" s="704"/>
      <c r="AZ39" s="704"/>
      <c r="BA39" s="704"/>
      <c r="BB39" s="704"/>
      <c r="BC39" s="704"/>
      <c r="BD39" s="704"/>
      <c r="BE39" s="704"/>
      <c r="BF39" s="705"/>
      <c r="BG39" s="711"/>
      <c r="BH39" s="704"/>
      <c r="BI39" s="704"/>
      <c r="BJ39" s="704"/>
      <c r="BK39" s="704"/>
      <c r="BL39" s="704"/>
      <c r="BM39" s="704"/>
      <c r="BN39" s="704"/>
      <c r="BO39" s="705"/>
      <c r="BP39" s="711"/>
      <c r="BQ39" s="704"/>
      <c r="BR39" s="704"/>
      <c r="BS39" s="704"/>
      <c r="BT39" s="704"/>
      <c r="BU39" s="704"/>
      <c r="BV39" s="704"/>
      <c r="BW39" s="704"/>
      <c r="BX39" s="705"/>
      <c r="BY39" s="711"/>
      <c r="BZ39" s="704"/>
      <c r="CA39" s="704"/>
      <c r="CB39" s="704"/>
      <c r="CC39" s="704"/>
      <c r="CD39" s="704"/>
      <c r="CE39" s="704"/>
      <c r="CF39" s="704"/>
      <c r="CG39" s="705"/>
      <c r="CH39" s="711"/>
      <c r="CI39" s="704"/>
      <c r="CJ39" s="704"/>
      <c r="CK39" s="704"/>
      <c r="CL39" s="704"/>
      <c r="CM39" s="704"/>
      <c r="CN39" s="704"/>
      <c r="CO39" s="704"/>
      <c r="CP39" s="705"/>
      <c r="CQ39" s="711"/>
      <c r="CR39" s="704"/>
      <c r="CS39" s="704"/>
      <c r="CT39" s="704"/>
      <c r="CU39" s="704"/>
      <c r="CV39" s="704"/>
      <c r="CW39" s="704"/>
      <c r="CX39" s="704"/>
      <c r="CY39" s="705"/>
      <c r="CZ39" s="711"/>
      <c r="DA39" s="704"/>
      <c r="DB39" s="704"/>
      <c r="DC39" s="704"/>
      <c r="DD39" s="704"/>
      <c r="DE39" s="704"/>
      <c r="DF39" s="704"/>
      <c r="DG39" s="704"/>
      <c r="DH39" s="705"/>
      <c r="DI39" s="711"/>
      <c r="DJ39" s="704"/>
      <c r="DK39" s="704"/>
      <c r="DL39" s="704"/>
      <c r="DM39" s="704"/>
      <c r="DN39" s="704"/>
      <c r="DO39" s="704"/>
      <c r="DP39" s="704"/>
      <c r="DQ39" s="705"/>
      <c r="DR39" s="711"/>
      <c r="DS39" s="704"/>
      <c r="DT39" s="704"/>
      <c r="DU39" s="704"/>
      <c r="DV39" s="704"/>
      <c r="DW39" s="704"/>
      <c r="DX39" s="704"/>
      <c r="DY39" s="704"/>
      <c r="DZ39" s="705"/>
      <c r="EA39" s="712"/>
      <c r="EB39" s="713"/>
      <c r="EC39" s="713"/>
      <c r="ED39" s="713"/>
      <c r="EE39" s="713"/>
      <c r="EF39" s="713"/>
      <c r="EG39" s="713"/>
      <c r="EH39" s="713"/>
      <c r="EI39" s="713"/>
      <c r="EJ39" s="713"/>
      <c r="EK39" s="713"/>
      <c r="EL39" s="713"/>
      <c r="EM39" s="713"/>
      <c r="EN39" s="713"/>
      <c r="EO39" s="713"/>
      <c r="EP39" s="713"/>
      <c r="EQ39" s="713"/>
      <c r="ER39" s="713"/>
      <c r="ES39" s="713"/>
      <c r="ET39" s="713"/>
      <c r="EU39" s="713"/>
      <c r="EV39" s="713"/>
      <c r="EW39" s="713"/>
      <c r="EX39" s="713"/>
      <c r="EY39" s="714"/>
    </row>
    <row r="40" spans="1:155" ht="10.5" customHeight="1" thickBot="1">
      <c r="A40" s="783" t="s">
        <v>127</v>
      </c>
      <c r="B40" s="784"/>
      <c r="C40" s="784"/>
      <c r="D40" s="784"/>
      <c r="E40" s="784"/>
      <c r="F40" s="785"/>
      <c r="G40" s="786" t="s">
        <v>54</v>
      </c>
      <c r="H40" s="787"/>
      <c r="I40" s="787"/>
      <c r="J40" s="787"/>
      <c r="K40" s="787"/>
      <c r="L40" s="787"/>
      <c r="M40" s="787"/>
      <c r="N40" s="787"/>
      <c r="O40" s="787"/>
      <c r="P40" s="787"/>
      <c r="Q40" s="787"/>
      <c r="R40" s="787"/>
      <c r="S40" s="787"/>
      <c r="T40" s="787"/>
      <c r="U40" s="787"/>
      <c r="V40" s="787"/>
      <c r="W40" s="787"/>
      <c r="X40" s="787"/>
      <c r="Y40" s="787"/>
      <c r="Z40" s="787"/>
      <c r="AA40" s="787"/>
      <c r="AB40" s="787"/>
      <c r="AC40" s="787"/>
      <c r="AD40" s="787"/>
      <c r="AE40" s="787"/>
      <c r="AF40" s="787"/>
      <c r="AG40" s="787"/>
      <c r="AH40" s="787"/>
      <c r="AI40" s="787"/>
      <c r="AJ40" s="787"/>
      <c r="AK40" s="787"/>
      <c r="AL40" s="787"/>
      <c r="AM40" s="787"/>
      <c r="AN40" s="788"/>
      <c r="AO40" s="789"/>
      <c r="AP40" s="790"/>
      <c r="AQ40" s="790"/>
      <c r="AR40" s="790"/>
      <c r="AS40" s="790"/>
      <c r="AT40" s="790"/>
      <c r="AU40" s="790"/>
      <c r="AV40" s="790"/>
      <c r="AW40" s="791"/>
      <c r="AX40" s="789"/>
      <c r="AY40" s="790"/>
      <c r="AZ40" s="790"/>
      <c r="BA40" s="790"/>
      <c r="BB40" s="790"/>
      <c r="BC40" s="790"/>
      <c r="BD40" s="790"/>
      <c r="BE40" s="790"/>
      <c r="BF40" s="791"/>
      <c r="BG40" s="789"/>
      <c r="BH40" s="790"/>
      <c r="BI40" s="790"/>
      <c r="BJ40" s="790"/>
      <c r="BK40" s="790"/>
      <c r="BL40" s="790"/>
      <c r="BM40" s="790"/>
      <c r="BN40" s="790"/>
      <c r="BO40" s="791"/>
      <c r="BP40" s="789"/>
      <c r="BQ40" s="790"/>
      <c r="BR40" s="790"/>
      <c r="BS40" s="790"/>
      <c r="BT40" s="790"/>
      <c r="BU40" s="790"/>
      <c r="BV40" s="790"/>
      <c r="BW40" s="790"/>
      <c r="BX40" s="791"/>
      <c r="BY40" s="789"/>
      <c r="BZ40" s="790"/>
      <c r="CA40" s="790"/>
      <c r="CB40" s="790"/>
      <c r="CC40" s="790"/>
      <c r="CD40" s="790"/>
      <c r="CE40" s="790"/>
      <c r="CF40" s="790"/>
      <c r="CG40" s="791"/>
      <c r="CH40" s="789"/>
      <c r="CI40" s="790"/>
      <c r="CJ40" s="790"/>
      <c r="CK40" s="790"/>
      <c r="CL40" s="790"/>
      <c r="CM40" s="790"/>
      <c r="CN40" s="790"/>
      <c r="CO40" s="790"/>
      <c r="CP40" s="791"/>
      <c r="CQ40" s="789"/>
      <c r="CR40" s="790"/>
      <c r="CS40" s="790"/>
      <c r="CT40" s="790"/>
      <c r="CU40" s="790"/>
      <c r="CV40" s="790"/>
      <c r="CW40" s="790"/>
      <c r="CX40" s="790"/>
      <c r="CY40" s="791"/>
      <c r="CZ40" s="789"/>
      <c r="DA40" s="790"/>
      <c r="DB40" s="790"/>
      <c r="DC40" s="790"/>
      <c r="DD40" s="790"/>
      <c r="DE40" s="790"/>
      <c r="DF40" s="790"/>
      <c r="DG40" s="790"/>
      <c r="DH40" s="791"/>
      <c r="DI40" s="789"/>
      <c r="DJ40" s="790"/>
      <c r="DK40" s="790"/>
      <c r="DL40" s="790"/>
      <c r="DM40" s="790"/>
      <c r="DN40" s="790"/>
      <c r="DO40" s="790"/>
      <c r="DP40" s="790"/>
      <c r="DQ40" s="791"/>
      <c r="DR40" s="789"/>
      <c r="DS40" s="790"/>
      <c r="DT40" s="790"/>
      <c r="DU40" s="790"/>
      <c r="DV40" s="790"/>
      <c r="DW40" s="790"/>
      <c r="DX40" s="790"/>
      <c r="DY40" s="790"/>
      <c r="DZ40" s="791"/>
      <c r="EA40" s="792"/>
      <c r="EB40" s="793"/>
      <c r="EC40" s="793"/>
      <c r="ED40" s="793"/>
      <c r="EE40" s="793"/>
      <c r="EF40" s="793"/>
      <c r="EG40" s="793"/>
      <c r="EH40" s="793"/>
      <c r="EI40" s="793"/>
      <c r="EJ40" s="793"/>
      <c r="EK40" s="793"/>
      <c r="EL40" s="793"/>
      <c r="EM40" s="793"/>
      <c r="EN40" s="793"/>
      <c r="EO40" s="793"/>
      <c r="EP40" s="793"/>
      <c r="EQ40" s="793"/>
      <c r="ER40" s="793"/>
      <c r="ES40" s="793"/>
      <c r="ET40" s="793"/>
      <c r="EU40" s="793"/>
      <c r="EV40" s="793"/>
      <c r="EW40" s="793"/>
      <c r="EX40" s="793"/>
      <c r="EY40" s="794"/>
    </row>
    <row r="41" spans="1:155" s="13" customFormat="1" ht="10.5">
      <c r="A41" s="795"/>
      <c r="B41" s="796"/>
      <c r="C41" s="796"/>
      <c r="D41" s="796"/>
      <c r="E41" s="796"/>
      <c r="F41" s="797"/>
      <c r="G41" s="798" t="s">
        <v>55</v>
      </c>
      <c r="H41" s="799"/>
      <c r="I41" s="799"/>
      <c r="J41" s="799"/>
      <c r="K41" s="799"/>
      <c r="L41" s="799"/>
      <c r="M41" s="799"/>
      <c r="N41" s="799"/>
      <c r="O41" s="799"/>
      <c r="P41" s="799"/>
      <c r="Q41" s="799"/>
      <c r="R41" s="799"/>
      <c r="S41" s="799"/>
      <c r="T41" s="799"/>
      <c r="U41" s="799"/>
      <c r="V41" s="799"/>
      <c r="W41" s="799"/>
      <c r="X41" s="799"/>
      <c r="Y41" s="799"/>
      <c r="Z41" s="799"/>
      <c r="AA41" s="799"/>
      <c r="AB41" s="799"/>
      <c r="AC41" s="799"/>
      <c r="AD41" s="799"/>
      <c r="AE41" s="799"/>
      <c r="AF41" s="799"/>
      <c r="AG41" s="799"/>
      <c r="AH41" s="799"/>
      <c r="AI41" s="799"/>
      <c r="AJ41" s="799"/>
      <c r="AK41" s="799"/>
      <c r="AL41" s="799"/>
      <c r="AM41" s="799"/>
      <c r="AN41" s="800"/>
      <c r="AO41" s="801">
        <f>AO16+AO33</f>
        <v>57.087</v>
      </c>
      <c r="AP41" s="181"/>
      <c r="AQ41" s="181"/>
      <c r="AR41" s="181"/>
      <c r="AS41" s="181"/>
      <c r="AT41" s="181"/>
      <c r="AU41" s="181"/>
      <c r="AV41" s="181"/>
      <c r="AW41" s="802"/>
      <c r="AX41" s="801">
        <f>AX16+AX33</f>
        <v>34.23879898</v>
      </c>
      <c r="AY41" s="181"/>
      <c r="AZ41" s="181"/>
      <c r="BA41" s="181"/>
      <c r="BB41" s="181"/>
      <c r="BC41" s="181"/>
      <c r="BD41" s="181"/>
      <c r="BE41" s="181"/>
      <c r="BF41" s="802"/>
      <c r="BG41" s="801">
        <f>BG16+BG33</f>
        <v>15.78</v>
      </c>
      <c r="BH41" s="181"/>
      <c r="BI41" s="181"/>
      <c r="BJ41" s="181"/>
      <c r="BK41" s="181"/>
      <c r="BL41" s="181"/>
      <c r="BM41" s="181"/>
      <c r="BN41" s="181"/>
      <c r="BO41" s="802"/>
      <c r="BP41" s="801">
        <f>BP16+BP33</f>
        <v>19.506520000000002</v>
      </c>
      <c r="BQ41" s="181"/>
      <c r="BR41" s="181"/>
      <c r="BS41" s="181"/>
      <c r="BT41" s="181"/>
      <c r="BU41" s="181"/>
      <c r="BV41" s="181"/>
      <c r="BW41" s="181"/>
      <c r="BX41" s="802"/>
      <c r="BY41" s="801">
        <f>BY16+BY33</f>
        <v>1.482</v>
      </c>
      <c r="BZ41" s="181"/>
      <c r="CA41" s="181"/>
      <c r="CB41" s="181"/>
      <c r="CC41" s="181"/>
      <c r="CD41" s="181"/>
      <c r="CE41" s="181"/>
      <c r="CF41" s="181"/>
      <c r="CG41" s="802"/>
      <c r="CH41" s="801">
        <f>CH16+CH33</f>
        <v>5.91828</v>
      </c>
      <c r="CI41" s="181"/>
      <c r="CJ41" s="181"/>
      <c r="CK41" s="181"/>
      <c r="CL41" s="181"/>
      <c r="CM41" s="181"/>
      <c r="CN41" s="181"/>
      <c r="CO41" s="181"/>
      <c r="CP41" s="802"/>
      <c r="CQ41" s="801">
        <f>CQ16+CQ33</f>
        <v>22.177999999999997</v>
      </c>
      <c r="CR41" s="181"/>
      <c r="CS41" s="181"/>
      <c r="CT41" s="181"/>
      <c r="CU41" s="181"/>
      <c r="CV41" s="181"/>
      <c r="CW41" s="181"/>
      <c r="CX41" s="181"/>
      <c r="CY41" s="802"/>
      <c r="CZ41" s="801">
        <f>CZ16+CZ33</f>
        <v>6.202998979999999</v>
      </c>
      <c r="DA41" s="181"/>
      <c r="DB41" s="181"/>
      <c r="DC41" s="181"/>
      <c r="DD41" s="181"/>
      <c r="DE41" s="181"/>
      <c r="DF41" s="181"/>
      <c r="DG41" s="181"/>
      <c r="DH41" s="802"/>
      <c r="DI41" s="801">
        <f>DI16+DI33</f>
        <v>17.647000000000002</v>
      </c>
      <c r="DJ41" s="181"/>
      <c r="DK41" s="181"/>
      <c r="DL41" s="181"/>
      <c r="DM41" s="181"/>
      <c r="DN41" s="181"/>
      <c r="DO41" s="181"/>
      <c r="DP41" s="181"/>
      <c r="DQ41" s="802"/>
      <c r="DR41" s="801">
        <f>DR16+DR33</f>
        <v>2.6109999999999998</v>
      </c>
      <c r="DS41" s="181"/>
      <c r="DT41" s="181"/>
      <c r="DU41" s="181"/>
      <c r="DV41" s="181"/>
      <c r="DW41" s="181"/>
      <c r="DX41" s="181"/>
      <c r="DY41" s="181"/>
      <c r="DZ41" s="802"/>
      <c r="EA41" s="803"/>
      <c r="EB41" s="804"/>
      <c r="EC41" s="804"/>
      <c r="ED41" s="804"/>
      <c r="EE41" s="804"/>
      <c r="EF41" s="804"/>
      <c r="EG41" s="804"/>
      <c r="EH41" s="804"/>
      <c r="EI41" s="804"/>
      <c r="EJ41" s="804"/>
      <c r="EK41" s="804"/>
      <c r="EL41" s="804"/>
      <c r="EM41" s="804"/>
      <c r="EN41" s="804"/>
      <c r="EO41" s="804"/>
      <c r="EP41" s="804"/>
      <c r="EQ41" s="804"/>
      <c r="ER41" s="804"/>
      <c r="ES41" s="804"/>
      <c r="ET41" s="804"/>
      <c r="EU41" s="804"/>
      <c r="EV41" s="804"/>
      <c r="EW41" s="804"/>
      <c r="EX41" s="804"/>
      <c r="EY41" s="805"/>
    </row>
    <row r="42" spans="1:155" ht="10.5" customHeight="1">
      <c r="A42" s="697"/>
      <c r="B42" s="698"/>
      <c r="C42" s="698"/>
      <c r="D42" s="698"/>
      <c r="E42" s="698"/>
      <c r="F42" s="699"/>
      <c r="G42" s="700" t="s">
        <v>56</v>
      </c>
      <c r="H42" s="701"/>
      <c r="I42" s="701"/>
      <c r="J42" s="701"/>
      <c r="K42" s="701"/>
      <c r="L42" s="701"/>
      <c r="M42" s="701"/>
      <c r="N42" s="701"/>
      <c r="O42" s="701"/>
      <c r="P42" s="701"/>
      <c r="Q42" s="701"/>
      <c r="R42" s="701"/>
      <c r="S42" s="701"/>
      <c r="T42" s="701"/>
      <c r="U42" s="701"/>
      <c r="V42" s="701"/>
      <c r="W42" s="701"/>
      <c r="X42" s="701"/>
      <c r="Y42" s="701"/>
      <c r="Z42" s="701"/>
      <c r="AA42" s="701"/>
      <c r="AB42" s="701"/>
      <c r="AC42" s="701"/>
      <c r="AD42" s="701"/>
      <c r="AE42" s="701"/>
      <c r="AF42" s="701"/>
      <c r="AG42" s="701"/>
      <c r="AH42" s="701"/>
      <c r="AI42" s="701"/>
      <c r="AJ42" s="701"/>
      <c r="AK42" s="701"/>
      <c r="AL42" s="701"/>
      <c r="AM42" s="701"/>
      <c r="AN42" s="702"/>
      <c r="AO42" s="711"/>
      <c r="AP42" s="704"/>
      <c r="AQ42" s="704"/>
      <c r="AR42" s="704"/>
      <c r="AS42" s="704"/>
      <c r="AT42" s="704"/>
      <c r="AU42" s="704"/>
      <c r="AV42" s="704"/>
      <c r="AW42" s="705"/>
      <c r="AX42" s="711"/>
      <c r="AY42" s="704"/>
      <c r="AZ42" s="704"/>
      <c r="BA42" s="704"/>
      <c r="BB42" s="704"/>
      <c r="BC42" s="704"/>
      <c r="BD42" s="704"/>
      <c r="BE42" s="704"/>
      <c r="BF42" s="705"/>
      <c r="BG42" s="711"/>
      <c r="BH42" s="704"/>
      <c r="BI42" s="704"/>
      <c r="BJ42" s="704"/>
      <c r="BK42" s="704"/>
      <c r="BL42" s="704"/>
      <c r="BM42" s="704"/>
      <c r="BN42" s="704"/>
      <c r="BO42" s="705"/>
      <c r="BP42" s="711"/>
      <c r="BQ42" s="704"/>
      <c r="BR42" s="704"/>
      <c r="BS42" s="704"/>
      <c r="BT42" s="704"/>
      <c r="BU42" s="704"/>
      <c r="BV42" s="704"/>
      <c r="BW42" s="704"/>
      <c r="BX42" s="705"/>
      <c r="BY42" s="711"/>
      <c r="BZ42" s="704"/>
      <c r="CA42" s="704"/>
      <c r="CB42" s="704"/>
      <c r="CC42" s="704"/>
      <c r="CD42" s="704"/>
      <c r="CE42" s="704"/>
      <c r="CF42" s="704"/>
      <c r="CG42" s="705"/>
      <c r="CH42" s="711"/>
      <c r="CI42" s="704"/>
      <c r="CJ42" s="704"/>
      <c r="CK42" s="704"/>
      <c r="CL42" s="704"/>
      <c r="CM42" s="704"/>
      <c r="CN42" s="704"/>
      <c r="CO42" s="704"/>
      <c r="CP42" s="705"/>
      <c r="CQ42" s="711"/>
      <c r="CR42" s="704"/>
      <c r="CS42" s="704"/>
      <c r="CT42" s="704"/>
      <c r="CU42" s="704"/>
      <c r="CV42" s="704"/>
      <c r="CW42" s="704"/>
      <c r="CX42" s="704"/>
      <c r="CY42" s="705"/>
      <c r="CZ42" s="711"/>
      <c r="DA42" s="704"/>
      <c r="DB42" s="704"/>
      <c r="DC42" s="704"/>
      <c r="DD42" s="704"/>
      <c r="DE42" s="704"/>
      <c r="DF42" s="704"/>
      <c r="DG42" s="704"/>
      <c r="DH42" s="705"/>
      <c r="DI42" s="711"/>
      <c r="DJ42" s="704"/>
      <c r="DK42" s="704"/>
      <c r="DL42" s="704"/>
      <c r="DM42" s="704"/>
      <c r="DN42" s="704"/>
      <c r="DO42" s="704"/>
      <c r="DP42" s="704"/>
      <c r="DQ42" s="705"/>
      <c r="DR42" s="711"/>
      <c r="DS42" s="704"/>
      <c r="DT42" s="704"/>
      <c r="DU42" s="704"/>
      <c r="DV42" s="704"/>
      <c r="DW42" s="704"/>
      <c r="DX42" s="704"/>
      <c r="DY42" s="704"/>
      <c r="DZ42" s="705"/>
      <c r="EA42" s="712"/>
      <c r="EB42" s="713"/>
      <c r="EC42" s="713"/>
      <c r="ED42" s="713"/>
      <c r="EE42" s="713"/>
      <c r="EF42" s="713"/>
      <c r="EG42" s="713"/>
      <c r="EH42" s="713"/>
      <c r="EI42" s="713"/>
      <c r="EJ42" s="713"/>
      <c r="EK42" s="713"/>
      <c r="EL42" s="713"/>
      <c r="EM42" s="713"/>
      <c r="EN42" s="713"/>
      <c r="EO42" s="713"/>
      <c r="EP42" s="713"/>
      <c r="EQ42" s="713"/>
      <c r="ER42" s="713"/>
      <c r="ES42" s="713"/>
      <c r="ET42" s="713"/>
      <c r="EU42" s="713"/>
      <c r="EV42" s="713"/>
      <c r="EW42" s="713"/>
      <c r="EX42" s="713"/>
      <c r="EY42" s="714"/>
    </row>
    <row r="43" spans="1:155" ht="10.5" customHeight="1">
      <c r="A43" s="697"/>
      <c r="B43" s="698"/>
      <c r="C43" s="698"/>
      <c r="D43" s="698"/>
      <c r="E43" s="698"/>
      <c r="F43" s="699"/>
      <c r="G43" s="806" t="s">
        <v>57</v>
      </c>
      <c r="H43" s="807"/>
      <c r="I43" s="807"/>
      <c r="J43" s="807"/>
      <c r="K43" s="807"/>
      <c r="L43" s="807"/>
      <c r="M43" s="807"/>
      <c r="N43" s="807"/>
      <c r="O43" s="807"/>
      <c r="P43" s="807"/>
      <c r="Q43" s="807"/>
      <c r="R43" s="807"/>
      <c r="S43" s="807"/>
      <c r="T43" s="807"/>
      <c r="U43" s="807"/>
      <c r="V43" s="807"/>
      <c r="W43" s="807"/>
      <c r="X43" s="807"/>
      <c r="Y43" s="807"/>
      <c r="Z43" s="807"/>
      <c r="AA43" s="807"/>
      <c r="AB43" s="807"/>
      <c r="AC43" s="807"/>
      <c r="AD43" s="807"/>
      <c r="AE43" s="807"/>
      <c r="AF43" s="807"/>
      <c r="AG43" s="807"/>
      <c r="AH43" s="807"/>
      <c r="AI43" s="807"/>
      <c r="AJ43" s="807"/>
      <c r="AK43" s="807"/>
      <c r="AL43" s="807"/>
      <c r="AM43" s="807"/>
      <c r="AN43" s="808"/>
      <c r="AO43" s="711"/>
      <c r="AP43" s="704"/>
      <c r="AQ43" s="704"/>
      <c r="AR43" s="704"/>
      <c r="AS43" s="704"/>
      <c r="AT43" s="704"/>
      <c r="AU43" s="704"/>
      <c r="AV43" s="704"/>
      <c r="AW43" s="705"/>
      <c r="AX43" s="711"/>
      <c r="AY43" s="704"/>
      <c r="AZ43" s="704"/>
      <c r="BA43" s="704"/>
      <c r="BB43" s="704"/>
      <c r="BC43" s="704"/>
      <c r="BD43" s="704"/>
      <c r="BE43" s="704"/>
      <c r="BF43" s="705"/>
      <c r="BG43" s="711"/>
      <c r="BH43" s="704"/>
      <c r="BI43" s="704"/>
      <c r="BJ43" s="704"/>
      <c r="BK43" s="704"/>
      <c r="BL43" s="704"/>
      <c r="BM43" s="704"/>
      <c r="BN43" s="704"/>
      <c r="BO43" s="705"/>
      <c r="BP43" s="711"/>
      <c r="BQ43" s="704"/>
      <c r="BR43" s="704"/>
      <c r="BS43" s="704"/>
      <c r="BT43" s="704"/>
      <c r="BU43" s="704"/>
      <c r="BV43" s="704"/>
      <c r="BW43" s="704"/>
      <c r="BX43" s="705"/>
      <c r="BY43" s="711"/>
      <c r="BZ43" s="704"/>
      <c r="CA43" s="704"/>
      <c r="CB43" s="704"/>
      <c r="CC43" s="704"/>
      <c r="CD43" s="704"/>
      <c r="CE43" s="704"/>
      <c r="CF43" s="704"/>
      <c r="CG43" s="705"/>
      <c r="CH43" s="711"/>
      <c r="CI43" s="704"/>
      <c r="CJ43" s="704"/>
      <c r="CK43" s="704"/>
      <c r="CL43" s="704"/>
      <c r="CM43" s="704"/>
      <c r="CN43" s="704"/>
      <c r="CO43" s="704"/>
      <c r="CP43" s="705"/>
      <c r="CQ43" s="711"/>
      <c r="CR43" s="704"/>
      <c r="CS43" s="704"/>
      <c r="CT43" s="704"/>
      <c r="CU43" s="704"/>
      <c r="CV43" s="704"/>
      <c r="CW43" s="704"/>
      <c r="CX43" s="704"/>
      <c r="CY43" s="705"/>
      <c r="CZ43" s="711"/>
      <c r="DA43" s="704"/>
      <c r="DB43" s="704"/>
      <c r="DC43" s="704"/>
      <c r="DD43" s="704"/>
      <c r="DE43" s="704"/>
      <c r="DF43" s="704"/>
      <c r="DG43" s="704"/>
      <c r="DH43" s="705"/>
      <c r="DI43" s="711"/>
      <c r="DJ43" s="704"/>
      <c r="DK43" s="704"/>
      <c r="DL43" s="704"/>
      <c r="DM43" s="704"/>
      <c r="DN43" s="704"/>
      <c r="DO43" s="704"/>
      <c r="DP43" s="704"/>
      <c r="DQ43" s="705"/>
      <c r="DR43" s="711"/>
      <c r="DS43" s="704"/>
      <c r="DT43" s="704"/>
      <c r="DU43" s="704"/>
      <c r="DV43" s="704"/>
      <c r="DW43" s="704"/>
      <c r="DX43" s="704"/>
      <c r="DY43" s="704"/>
      <c r="DZ43" s="705"/>
      <c r="EA43" s="712"/>
      <c r="EB43" s="713"/>
      <c r="EC43" s="713"/>
      <c r="ED43" s="713"/>
      <c r="EE43" s="713"/>
      <c r="EF43" s="713"/>
      <c r="EG43" s="713"/>
      <c r="EH43" s="713"/>
      <c r="EI43" s="713"/>
      <c r="EJ43" s="713"/>
      <c r="EK43" s="713"/>
      <c r="EL43" s="713"/>
      <c r="EM43" s="713"/>
      <c r="EN43" s="713"/>
      <c r="EO43" s="713"/>
      <c r="EP43" s="713"/>
      <c r="EQ43" s="713"/>
      <c r="ER43" s="713"/>
      <c r="ES43" s="713"/>
      <c r="ET43" s="713"/>
      <c r="EU43" s="713"/>
      <c r="EV43" s="713"/>
      <c r="EW43" s="713"/>
      <c r="EX43" s="713"/>
      <c r="EY43" s="714"/>
    </row>
    <row r="44" spans="1:155" ht="10.5" customHeight="1" thickBot="1">
      <c r="A44" s="783"/>
      <c r="B44" s="784"/>
      <c r="C44" s="784"/>
      <c r="D44" s="784"/>
      <c r="E44" s="784"/>
      <c r="F44" s="785"/>
      <c r="G44" s="809" t="s">
        <v>58</v>
      </c>
      <c r="H44" s="810"/>
      <c r="I44" s="810"/>
      <c r="J44" s="810"/>
      <c r="K44" s="810"/>
      <c r="L44" s="810"/>
      <c r="M44" s="810"/>
      <c r="N44" s="810"/>
      <c r="O44" s="810"/>
      <c r="P44" s="810"/>
      <c r="Q44" s="810"/>
      <c r="R44" s="810"/>
      <c r="S44" s="810"/>
      <c r="T44" s="810"/>
      <c r="U44" s="810"/>
      <c r="V44" s="810"/>
      <c r="W44" s="810"/>
      <c r="X44" s="810"/>
      <c r="Y44" s="810"/>
      <c r="Z44" s="810"/>
      <c r="AA44" s="810"/>
      <c r="AB44" s="810"/>
      <c r="AC44" s="810"/>
      <c r="AD44" s="810"/>
      <c r="AE44" s="810"/>
      <c r="AF44" s="810"/>
      <c r="AG44" s="810"/>
      <c r="AH44" s="810"/>
      <c r="AI44" s="810"/>
      <c r="AJ44" s="810"/>
      <c r="AK44" s="810"/>
      <c r="AL44" s="810"/>
      <c r="AM44" s="810"/>
      <c r="AN44" s="811"/>
      <c r="AO44" s="789"/>
      <c r="AP44" s="790"/>
      <c r="AQ44" s="790"/>
      <c r="AR44" s="790"/>
      <c r="AS44" s="790"/>
      <c r="AT44" s="790"/>
      <c r="AU44" s="790"/>
      <c r="AV44" s="790"/>
      <c r="AW44" s="791"/>
      <c r="AX44" s="789"/>
      <c r="AY44" s="790"/>
      <c r="AZ44" s="790"/>
      <c r="BA44" s="790"/>
      <c r="BB44" s="790"/>
      <c r="BC44" s="790"/>
      <c r="BD44" s="790"/>
      <c r="BE44" s="790"/>
      <c r="BF44" s="791"/>
      <c r="BG44" s="789"/>
      <c r="BH44" s="790"/>
      <c r="BI44" s="790"/>
      <c r="BJ44" s="790"/>
      <c r="BK44" s="790"/>
      <c r="BL44" s="790"/>
      <c r="BM44" s="790"/>
      <c r="BN44" s="790"/>
      <c r="BO44" s="791"/>
      <c r="BP44" s="789"/>
      <c r="BQ44" s="790"/>
      <c r="BR44" s="790"/>
      <c r="BS44" s="790"/>
      <c r="BT44" s="790"/>
      <c r="BU44" s="790"/>
      <c r="BV44" s="790"/>
      <c r="BW44" s="790"/>
      <c r="BX44" s="791"/>
      <c r="BY44" s="789"/>
      <c r="BZ44" s="790"/>
      <c r="CA44" s="790"/>
      <c r="CB44" s="790"/>
      <c r="CC44" s="790"/>
      <c r="CD44" s="790"/>
      <c r="CE44" s="790"/>
      <c r="CF44" s="790"/>
      <c r="CG44" s="791"/>
      <c r="CH44" s="789"/>
      <c r="CI44" s="790"/>
      <c r="CJ44" s="790"/>
      <c r="CK44" s="790"/>
      <c r="CL44" s="790"/>
      <c r="CM44" s="790"/>
      <c r="CN44" s="790"/>
      <c r="CO44" s="790"/>
      <c r="CP44" s="791"/>
      <c r="CQ44" s="789"/>
      <c r="CR44" s="790"/>
      <c r="CS44" s="790"/>
      <c r="CT44" s="790"/>
      <c r="CU44" s="790"/>
      <c r="CV44" s="790"/>
      <c r="CW44" s="790"/>
      <c r="CX44" s="790"/>
      <c r="CY44" s="791"/>
      <c r="CZ44" s="789"/>
      <c r="DA44" s="790"/>
      <c r="DB44" s="790"/>
      <c r="DC44" s="790"/>
      <c r="DD44" s="790"/>
      <c r="DE44" s="790"/>
      <c r="DF44" s="790"/>
      <c r="DG44" s="790"/>
      <c r="DH44" s="791"/>
      <c r="DI44" s="789"/>
      <c r="DJ44" s="790"/>
      <c r="DK44" s="790"/>
      <c r="DL44" s="790"/>
      <c r="DM44" s="790"/>
      <c r="DN44" s="790"/>
      <c r="DO44" s="790"/>
      <c r="DP44" s="790"/>
      <c r="DQ44" s="791"/>
      <c r="DR44" s="789"/>
      <c r="DS44" s="790"/>
      <c r="DT44" s="790"/>
      <c r="DU44" s="790"/>
      <c r="DV44" s="790"/>
      <c r="DW44" s="790"/>
      <c r="DX44" s="790"/>
      <c r="DY44" s="790"/>
      <c r="DZ44" s="791"/>
      <c r="EA44" s="792"/>
      <c r="EB44" s="793"/>
      <c r="EC44" s="793"/>
      <c r="ED44" s="793"/>
      <c r="EE44" s="793"/>
      <c r="EF44" s="793"/>
      <c r="EG44" s="793"/>
      <c r="EH44" s="793"/>
      <c r="EI44" s="793"/>
      <c r="EJ44" s="793"/>
      <c r="EK44" s="793"/>
      <c r="EL44" s="793"/>
      <c r="EM44" s="793"/>
      <c r="EN44" s="793"/>
      <c r="EO44" s="793"/>
      <c r="EP44" s="793"/>
      <c r="EQ44" s="793"/>
      <c r="ER44" s="793"/>
      <c r="ES44" s="793"/>
      <c r="ET44" s="793"/>
      <c r="EU44" s="793"/>
      <c r="EV44" s="793"/>
      <c r="EW44" s="793"/>
      <c r="EX44" s="793"/>
      <c r="EY44" s="794"/>
    </row>
    <row r="45" spans="6:7" s="6" customFormat="1" ht="13.5" customHeight="1">
      <c r="F45" s="12" t="s">
        <v>22</v>
      </c>
      <c r="G45" s="6" t="s">
        <v>59</v>
      </c>
    </row>
    <row r="46" spans="5:7" s="6" customFormat="1" ht="10.5">
      <c r="E46" s="12"/>
      <c r="F46" s="12" t="s">
        <v>24</v>
      </c>
      <c r="G46" s="6" t="s">
        <v>26</v>
      </c>
    </row>
    <row r="48" ht="11.25">
      <c r="G48" s="1" t="s">
        <v>628</v>
      </c>
    </row>
    <row r="50" ht="11.25">
      <c r="A50" s="1" t="s">
        <v>142</v>
      </c>
    </row>
    <row r="51" ht="11.25">
      <c r="A51" s="1" t="s">
        <v>143</v>
      </c>
    </row>
  </sheetData>
  <sheetProtection/>
  <mergeCells count="408">
    <mergeCell ref="CZ44:DH44"/>
    <mergeCell ref="DI44:DQ44"/>
    <mergeCell ref="DR44:DZ44"/>
    <mergeCell ref="EA44:EY44"/>
    <mergeCell ref="EA43:EY43"/>
    <mergeCell ref="A44:F44"/>
    <mergeCell ref="G44:AN44"/>
    <mergeCell ref="AO44:AW44"/>
    <mergeCell ref="AX44:BF44"/>
    <mergeCell ref="BG44:BO44"/>
    <mergeCell ref="CZ42:DH42"/>
    <mergeCell ref="DI42:DQ42"/>
    <mergeCell ref="DR42:DZ42"/>
    <mergeCell ref="BP44:BX44"/>
    <mergeCell ref="BY44:CG44"/>
    <mergeCell ref="CH44:CP44"/>
    <mergeCell ref="CQ44:CY44"/>
    <mergeCell ref="BY43:CG43"/>
    <mergeCell ref="CH43:CP43"/>
    <mergeCell ref="CQ43:CY43"/>
    <mergeCell ref="EA42:EY42"/>
    <mergeCell ref="A43:F43"/>
    <mergeCell ref="G43:AN43"/>
    <mergeCell ref="AO43:AW43"/>
    <mergeCell ref="AX43:BF43"/>
    <mergeCell ref="BG43:BO43"/>
    <mergeCell ref="BP43:BX43"/>
    <mergeCell ref="CZ43:DH43"/>
    <mergeCell ref="DI43:DQ43"/>
    <mergeCell ref="DR43:DZ43"/>
    <mergeCell ref="EA41:EY41"/>
    <mergeCell ref="A42:F42"/>
    <mergeCell ref="G42:AN42"/>
    <mergeCell ref="AO42:AW42"/>
    <mergeCell ref="AX42:BF42"/>
    <mergeCell ref="BG42:BO42"/>
    <mergeCell ref="BP42:BX42"/>
    <mergeCell ref="BY42:CG42"/>
    <mergeCell ref="CH42:CP42"/>
    <mergeCell ref="CQ42:CY42"/>
    <mergeCell ref="BY41:CG41"/>
    <mergeCell ref="CH41:CP41"/>
    <mergeCell ref="CQ41:CY41"/>
    <mergeCell ref="CZ41:DH41"/>
    <mergeCell ref="DI41:DQ41"/>
    <mergeCell ref="DR41:DZ41"/>
    <mergeCell ref="CZ40:DH40"/>
    <mergeCell ref="DI40:DQ40"/>
    <mergeCell ref="DR40:DZ40"/>
    <mergeCell ref="EA40:EY40"/>
    <mergeCell ref="A41:F41"/>
    <mergeCell ref="G41:AN41"/>
    <mergeCell ref="AO41:AW41"/>
    <mergeCell ref="AX41:BF41"/>
    <mergeCell ref="BG41:BO41"/>
    <mergeCell ref="BP41:BX41"/>
    <mergeCell ref="EA39:EY39"/>
    <mergeCell ref="A40:F40"/>
    <mergeCell ref="G40:AN40"/>
    <mergeCell ref="AO40:AW40"/>
    <mergeCell ref="AX40:BF40"/>
    <mergeCell ref="BG40:BO40"/>
    <mergeCell ref="BP40:BX40"/>
    <mergeCell ref="BY40:CG40"/>
    <mergeCell ref="CH40:CP40"/>
    <mergeCell ref="CQ40:CY40"/>
    <mergeCell ref="BY39:CG39"/>
    <mergeCell ref="CH39:CP39"/>
    <mergeCell ref="CQ39:CY39"/>
    <mergeCell ref="CZ39:DH39"/>
    <mergeCell ref="DI39:DQ39"/>
    <mergeCell ref="DR39:DZ39"/>
    <mergeCell ref="CZ38:DH38"/>
    <mergeCell ref="DI38:DQ38"/>
    <mergeCell ref="DR38:DZ38"/>
    <mergeCell ref="EA38:EY38"/>
    <mergeCell ref="A39:F39"/>
    <mergeCell ref="G39:AN39"/>
    <mergeCell ref="AO39:AW39"/>
    <mergeCell ref="AX39:BF39"/>
    <mergeCell ref="BG39:BO39"/>
    <mergeCell ref="BP39:BX39"/>
    <mergeCell ref="EA37:EY37"/>
    <mergeCell ref="A38:F38"/>
    <mergeCell ref="G38:AN38"/>
    <mergeCell ref="AO38:AW38"/>
    <mergeCell ref="AX38:BF38"/>
    <mergeCell ref="BG38:BO38"/>
    <mergeCell ref="BP38:BX38"/>
    <mergeCell ref="BY38:CG38"/>
    <mergeCell ref="CH38:CP38"/>
    <mergeCell ref="CQ38:CY38"/>
    <mergeCell ref="BY37:CG37"/>
    <mergeCell ref="CH37:CP37"/>
    <mergeCell ref="CQ37:CY37"/>
    <mergeCell ref="CZ37:DH37"/>
    <mergeCell ref="DI37:DQ37"/>
    <mergeCell ref="DR37:DZ37"/>
    <mergeCell ref="CZ36:DH36"/>
    <mergeCell ref="DI36:DQ36"/>
    <mergeCell ref="DR36:DZ36"/>
    <mergeCell ref="EA36:EY36"/>
    <mergeCell ref="A37:F37"/>
    <mergeCell ref="G37:AN37"/>
    <mergeCell ref="AO37:AW37"/>
    <mergeCell ref="AX37:BF37"/>
    <mergeCell ref="BG37:BO37"/>
    <mergeCell ref="BP37:BX37"/>
    <mergeCell ref="EA35:EY35"/>
    <mergeCell ref="A36:F36"/>
    <mergeCell ref="G36:AN36"/>
    <mergeCell ref="AO36:AW36"/>
    <mergeCell ref="AX36:BF36"/>
    <mergeCell ref="BG36:BO36"/>
    <mergeCell ref="BP36:BX36"/>
    <mergeCell ref="BY36:CG36"/>
    <mergeCell ref="CH36:CP36"/>
    <mergeCell ref="CQ36:CY36"/>
    <mergeCell ref="BY35:CG35"/>
    <mergeCell ref="CH35:CP35"/>
    <mergeCell ref="CQ35:CY35"/>
    <mergeCell ref="CZ35:DH35"/>
    <mergeCell ref="DI35:DQ35"/>
    <mergeCell ref="DR35:DZ35"/>
    <mergeCell ref="CZ34:DH34"/>
    <mergeCell ref="DI34:DQ34"/>
    <mergeCell ref="DR34:DZ34"/>
    <mergeCell ref="EA34:EY34"/>
    <mergeCell ref="A35:F35"/>
    <mergeCell ref="G35:AN35"/>
    <mergeCell ref="AO35:AW35"/>
    <mergeCell ref="AX35:BF35"/>
    <mergeCell ref="BG35:BO35"/>
    <mergeCell ref="BP35:BX35"/>
    <mergeCell ref="EA33:EY33"/>
    <mergeCell ref="A34:F34"/>
    <mergeCell ref="G34:AN34"/>
    <mergeCell ref="AO34:AW34"/>
    <mergeCell ref="AX34:BF34"/>
    <mergeCell ref="BG34:BO34"/>
    <mergeCell ref="BP34:BX34"/>
    <mergeCell ref="BY34:CG34"/>
    <mergeCell ref="CH34:CP34"/>
    <mergeCell ref="CQ34:CY34"/>
    <mergeCell ref="BY33:CG33"/>
    <mergeCell ref="CH33:CP33"/>
    <mergeCell ref="CQ33:CY33"/>
    <mergeCell ref="CZ33:DH33"/>
    <mergeCell ref="DI33:DQ33"/>
    <mergeCell ref="DR33:DZ33"/>
    <mergeCell ref="CZ32:DH32"/>
    <mergeCell ref="DI32:DQ32"/>
    <mergeCell ref="DR32:DZ32"/>
    <mergeCell ref="EA32:EY32"/>
    <mergeCell ref="A33:F33"/>
    <mergeCell ref="G33:AN33"/>
    <mergeCell ref="AO33:AW33"/>
    <mergeCell ref="AX33:BF33"/>
    <mergeCell ref="BG33:BO33"/>
    <mergeCell ref="BP33:BX33"/>
    <mergeCell ref="EA31:EY31"/>
    <mergeCell ref="A32:F32"/>
    <mergeCell ref="G32:AN32"/>
    <mergeCell ref="AO32:AW32"/>
    <mergeCell ref="AX32:BF32"/>
    <mergeCell ref="BG32:BO32"/>
    <mergeCell ref="BP32:BX32"/>
    <mergeCell ref="BY32:CG32"/>
    <mergeCell ref="CH32:CP32"/>
    <mergeCell ref="CQ32:CY32"/>
    <mergeCell ref="BY31:CG31"/>
    <mergeCell ref="CH31:CP31"/>
    <mergeCell ref="CQ31:CY31"/>
    <mergeCell ref="CZ31:DH31"/>
    <mergeCell ref="DI31:DQ31"/>
    <mergeCell ref="DR31:DZ31"/>
    <mergeCell ref="CZ30:DH30"/>
    <mergeCell ref="DI30:DQ30"/>
    <mergeCell ref="DR30:DZ30"/>
    <mergeCell ref="EA30:EY30"/>
    <mergeCell ref="A31:F31"/>
    <mergeCell ref="G31:AN31"/>
    <mergeCell ref="AO31:AW31"/>
    <mergeCell ref="AX31:BF31"/>
    <mergeCell ref="BG31:BO31"/>
    <mergeCell ref="BP31:BX31"/>
    <mergeCell ref="EA29:EY29"/>
    <mergeCell ref="A30:F30"/>
    <mergeCell ref="G30:AN30"/>
    <mergeCell ref="AO30:AW30"/>
    <mergeCell ref="AX30:BF30"/>
    <mergeCell ref="BG30:BO30"/>
    <mergeCell ref="BP30:BX30"/>
    <mergeCell ref="BY30:CG30"/>
    <mergeCell ref="CH30:CP30"/>
    <mergeCell ref="CQ30:CY30"/>
    <mergeCell ref="BY29:CG29"/>
    <mergeCell ref="CH29:CP29"/>
    <mergeCell ref="CQ29:CY29"/>
    <mergeCell ref="CZ29:DH29"/>
    <mergeCell ref="DI29:DQ29"/>
    <mergeCell ref="DR29:DZ29"/>
    <mergeCell ref="CZ28:DH28"/>
    <mergeCell ref="DI28:DQ28"/>
    <mergeCell ref="DR28:DZ28"/>
    <mergeCell ref="EA28:EY28"/>
    <mergeCell ref="A29:F29"/>
    <mergeCell ref="G29:AN29"/>
    <mergeCell ref="AO29:AW29"/>
    <mergeCell ref="AX29:BF29"/>
    <mergeCell ref="BG29:BO29"/>
    <mergeCell ref="BP29:BX29"/>
    <mergeCell ref="EA27:EY27"/>
    <mergeCell ref="A28:F28"/>
    <mergeCell ref="G28:AN28"/>
    <mergeCell ref="AO28:AW28"/>
    <mergeCell ref="AX28:BF28"/>
    <mergeCell ref="BG28:BO28"/>
    <mergeCell ref="BP28:BX28"/>
    <mergeCell ref="BY28:CG28"/>
    <mergeCell ref="CH28:CP28"/>
    <mergeCell ref="CQ28:CY28"/>
    <mergeCell ref="BY27:CG27"/>
    <mergeCell ref="CH27:CP27"/>
    <mergeCell ref="CQ27:CY27"/>
    <mergeCell ref="CZ27:DH27"/>
    <mergeCell ref="DI27:DQ27"/>
    <mergeCell ref="DR27:DZ27"/>
    <mergeCell ref="CZ26:DH26"/>
    <mergeCell ref="DI26:DQ26"/>
    <mergeCell ref="DR26:DZ26"/>
    <mergeCell ref="EA26:EY26"/>
    <mergeCell ref="A27:F27"/>
    <mergeCell ref="G27:AN27"/>
    <mergeCell ref="AO27:AW27"/>
    <mergeCell ref="AX27:BF27"/>
    <mergeCell ref="BG27:BO27"/>
    <mergeCell ref="BP27:BX27"/>
    <mergeCell ref="EA25:EY25"/>
    <mergeCell ref="A26:F26"/>
    <mergeCell ref="G26:AN26"/>
    <mergeCell ref="AO26:AW26"/>
    <mergeCell ref="AX26:BF26"/>
    <mergeCell ref="BG26:BO26"/>
    <mergeCell ref="BP26:BX26"/>
    <mergeCell ref="BY26:CG26"/>
    <mergeCell ref="CH26:CP26"/>
    <mergeCell ref="CQ26:CY26"/>
    <mergeCell ref="BY25:CG25"/>
    <mergeCell ref="CH25:CP25"/>
    <mergeCell ref="CQ25:CY25"/>
    <mergeCell ref="CZ25:DH25"/>
    <mergeCell ref="DI25:DQ25"/>
    <mergeCell ref="DR25:DZ25"/>
    <mergeCell ref="CZ24:DH24"/>
    <mergeCell ref="DI24:DQ24"/>
    <mergeCell ref="DR24:DZ24"/>
    <mergeCell ref="EA24:EY24"/>
    <mergeCell ref="A25:F25"/>
    <mergeCell ref="G25:AN25"/>
    <mergeCell ref="AO25:AW25"/>
    <mergeCell ref="AX25:BF25"/>
    <mergeCell ref="BG25:BO25"/>
    <mergeCell ref="BP25:BX25"/>
    <mergeCell ref="EA23:EY23"/>
    <mergeCell ref="A24:F24"/>
    <mergeCell ref="G24:AN24"/>
    <mergeCell ref="AO24:AW24"/>
    <mergeCell ref="AX24:BF24"/>
    <mergeCell ref="BG24:BO24"/>
    <mergeCell ref="BP24:BX24"/>
    <mergeCell ref="BY24:CG24"/>
    <mergeCell ref="CH24:CP24"/>
    <mergeCell ref="CQ24:CY24"/>
    <mergeCell ref="BY23:CG23"/>
    <mergeCell ref="CH23:CP23"/>
    <mergeCell ref="CQ23:CY23"/>
    <mergeCell ref="CZ23:DH23"/>
    <mergeCell ref="DI23:DQ23"/>
    <mergeCell ref="DR23:DZ23"/>
    <mergeCell ref="CZ22:DH22"/>
    <mergeCell ref="DI22:DQ22"/>
    <mergeCell ref="DR22:DZ22"/>
    <mergeCell ref="EA22:EY22"/>
    <mergeCell ref="A23:F23"/>
    <mergeCell ref="G23:AN23"/>
    <mergeCell ref="AO23:AW23"/>
    <mergeCell ref="AX23:BF23"/>
    <mergeCell ref="BG23:BO23"/>
    <mergeCell ref="BP23:BX23"/>
    <mergeCell ref="EA21:EY21"/>
    <mergeCell ref="A22:F22"/>
    <mergeCell ref="G22:AN22"/>
    <mergeCell ref="AO22:AW22"/>
    <mergeCell ref="AX22:BF22"/>
    <mergeCell ref="BG22:BO22"/>
    <mergeCell ref="BP22:BX22"/>
    <mergeCell ref="BY22:CG22"/>
    <mergeCell ref="CH22:CP22"/>
    <mergeCell ref="CQ22:CY22"/>
    <mergeCell ref="BY21:CG21"/>
    <mergeCell ref="CH21:CP21"/>
    <mergeCell ref="CQ21:CY21"/>
    <mergeCell ref="CZ21:DH21"/>
    <mergeCell ref="DI21:DQ21"/>
    <mergeCell ref="DR21:DZ21"/>
    <mergeCell ref="CZ20:DH20"/>
    <mergeCell ref="DI20:DQ20"/>
    <mergeCell ref="DR20:DZ20"/>
    <mergeCell ref="EA20:EY20"/>
    <mergeCell ref="A21:F21"/>
    <mergeCell ref="G21:AN21"/>
    <mergeCell ref="AO21:AW21"/>
    <mergeCell ref="AX21:BF21"/>
    <mergeCell ref="BG21:BO21"/>
    <mergeCell ref="BP21:BX21"/>
    <mergeCell ref="EA19:EY19"/>
    <mergeCell ref="A20:F20"/>
    <mergeCell ref="G20:AN20"/>
    <mergeCell ref="AO20:AW20"/>
    <mergeCell ref="AX20:BF20"/>
    <mergeCell ref="BG20:BO20"/>
    <mergeCell ref="BP20:BX20"/>
    <mergeCell ref="BY20:CG20"/>
    <mergeCell ref="CH20:CP20"/>
    <mergeCell ref="CQ20:CY20"/>
    <mergeCell ref="BY19:CG19"/>
    <mergeCell ref="CH19:CP19"/>
    <mergeCell ref="CQ19:CY19"/>
    <mergeCell ref="CZ19:DH19"/>
    <mergeCell ref="DI19:DQ19"/>
    <mergeCell ref="DR19:DZ19"/>
    <mergeCell ref="CZ18:DH18"/>
    <mergeCell ref="DI18:DQ18"/>
    <mergeCell ref="DR18:DZ18"/>
    <mergeCell ref="EA18:EY18"/>
    <mergeCell ref="A19:F19"/>
    <mergeCell ref="G19:AN19"/>
    <mergeCell ref="AO19:AW19"/>
    <mergeCell ref="AX19:BF19"/>
    <mergeCell ref="BG19:BO19"/>
    <mergeCell ref="BP19:BX19"/>
    <mergeCell ref="EA17:EY17"/>
    <mergeCell ref="A18:F18"/>
    <mergeCell ref="G18:AN18"/>
    <mergeCell ref="AO18:AW18"/>
    <mergeCell ref="AX18:BF18"/>
    <mergeCell ref="BG18:BO18"/>
    <mergeCell ref="BP18:BX18"/>
    <mergeCell ref="BY18:CG18"/>
    <mergeCell ref="CH18:CP18"/>
    <mergeCell ref="CQ18:CY18"/>
    <mergeCell ref="BY17:CG17"/>
    <mergeCell ref="CH17:CP17"/>
    <mergeCell ref="CQ17:CY17"/>
    <mergeCell ref="CZ17:DH17"/>
    <mergeCell ref="DI17:DQ17"/>
    <mergeCell ref="DR17:DZ17"/>
    <mergeCell ref="A17:F17"/>
    <mergeCell ref="G17:AN17"/>
    <mergeCell ref="AO17:AW17"/>
    <mergeCell ref="AX17:BF17"/>
    <mergeCell ref="BG17:BO17"/>
    <mergeCell ref="BP17:BX17"/>
    <mergeCell ref="CH16:CP16"/>
    <mergeCell ref="CQ16:CY16"/>
    <mergeCell ref="CZ16:DH16"/>
    <mergeCell ref="DI16:DQ16"/>
    <mergeCell ref="DR16:DZ16"/>
    <mergeCell ref="EA16:EY16"/>
    <mergeCell ref="CZ15:DH15"/>
    <mergeCell ref="DI15:DQ15"/>
    <mergeCell ref="DR15:DZ15"/>
    <mergeCell ref="A16:F16"/>
    <mergeCell ref="G16:AN16"/>
    <mergeCell ref="AO16:AW16"/>
    <mergeCell ref="AX16:BF16"/>
    <mergeCell ref="BG16:BO16"/>
    <mergeCell ref="BP16:BX16"/>
    <mergeCell ref="BY16:CG16"/>
    <mergeCell ref="AX15:BF15"/>
    <mergeCell ref="BG15:BO15"/>
    <mergeCell ref="BP15:BX15"/>
    <mergeCell ref="BY15:CG15"/>
    <mergeCell ref="CH15:CP15"/>
    <mergeCell ref="CQ15:CY15"/>
    <mergeCell ref="A13:F15"/>
    <mergeCell ref="G13:AN15"/>
    <mergeCell ref="AO13:DZ13"/>
    <mergeCell ref="EA13:EY15"/>
    <mergeCell ref="AO14:BF14"/>
    <mergeCell ref="BG14:BX14"/>
    <mergeCell ref="BY14:CP14"/>
    <mergeCell ref="CQ14:DH14"/>
    <mergeCell ref="DI14:DZ14"/>
    <mergeCell ref="AO15:AW15"/>
    <mergeCell ref="DW10:DX10"/>
    <mergeCell ref="DY10:EA10"/>
    <mergeCell ref="EB10:EC10"/>
    <mergeCell ref="ED10:EN10"/>
    <mergeCell ref="EO10:EQ10"/>
    <mergeCell ref="ER10:ET10"/>
    <mergeCell ref="A4:EY4"/>
    <mergeCell ref="A5:EY5"/>
    <mergeCell ref="EB6:EY6"/>
    <mergeCell ref="DS7:EY7"/>
    <mergeCell ref="DT8:EY8"/>
    <mergeCell ref="DX9:EY9"/>
  </mergeCells>
  <printOptions/>
  <pageMargins left="1.1023622047244095" right="0.31496062992125984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R117"/>
  <sheetViews>
    <sheetView zoomScale="130" zoomScaleNormal="130" zoomScalePageLayoutView="0" workbookViewId="0" topLeftCell="DT5">
      <selection activeCell="FC14" sqref="FC14:FM14"/>
    </sheetView>
  </sheetViews>
  <sheetFormatPr defaultColWidth="0.875" defaultRowHeight="12.75"/>
  <cols>
    <col min="1" max="1" width="11.375" style="1" customWidth="1"/>
    <col min="2" max="27" width="0.875" style="1" customWidth="1"/>
    <col min="28" max="28" width="6.75390625" style="1" customWidth="1"/>
    <col min="29" max="30" width="0.875" style="1" customWidth="1"/>
    <col min="31" max="31" width="24.25390625" style="1" customWidth="1"/>
    <col min="32" max="55" width="0.875" style="1" customWidth="1"/>
    <col min="56" max="56" width="1.625" style="1" customWidth="1"/>
    <col min="57" max="57" width="0.875" style="1" customWidth="1"/>
    <col min="58" max="58" width="2.125" style="1" customWidth="1"/>
    <col min="59" max="65" width="0.875" style="1" customWidth="1"/>
    <col min="66" max="66" width="1.75390625" style="1" customWidth="1"/>
    <col min="67" max="67" width="4.875" style="1" bestFit="1" customWidth="1"/>
    <col min="68" max="71" width="0.875" style="1" customWidth="1"/>
    <col min="72" max="72" width="0.12890625" style="1" customWidth="1"/>
    <col min="73" max="73" width="0.875" style="1" hidden="1" customWidth="1"/>
    <col min="74" max="87" width="0.875" style="1" customWidth="1"/>
    <col min="88" max="88" width="3.75390625" style="1" customWidth="1"/>
    <col min="89" max="105" width="0.875" style="1" customWidth="1"/>
    <col min="106" max="106" width="3.875" style="1" customWidth="1"/>
    <col min="107" max="121" width="0.875" style="1" customWidth="1"/>
    <col min="122" max="122" width="0.74609375" style="1" customWidth="1"/>
    <col min="123" max="123" width="2.25390625" style="1" customWidth="1"/>
    <col min="124" max="131" width="0.875" style="1" customWidth="1"/>
    <col min="132" max="132" width="4.00390625" style="1" customWidth="1"/>
    <col min="133" max="137" width="0.875" style="1" customWidth="1"/>
    <col min="138" max="138" width="0.2421875" style="1" customWidth="1"/>
    <col min="139" max="139" width="0.875" style="1" hidden="1" customWidth="1"/>
    <col min="140" max="140" width="0.875" style="1" customWidth="1"/>
    <col min="141" max="141" width="1.875" style="1" bestFit="1" customWidth="1"/>
    <col min="142" max="198" width="0.875" style="1" customWidth="1"/>
    <col min="199" max="199" width="1.00390625" style="1" customWidth="1"/>
    <col min="200" max="230" width="0.875" style="1" customWidth="1"/>
    <col min="231" max="231" width="2.875" style="1" customWidth="1"/>
    <col min="232" max="232" width="5.75390625" style="1" customWidth="1"/>
    <col min="233" max="16384" width="0.875" style="1" customWidth="1"/>
  </cols>
  <sheetData>
    <row r="1" spans="1:232" ht="33" customHeight="1">
      <c r="A1" s="167" t="s">
        <v>636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FU1" s="168" t="s">
        <v>60</v>
      </c>
      <c r="FV1" s="168"/>
      <c r="FW1" s="168"/>
      <c r="FX1" s="168"/>
      <c r="FY1" s="168"/>
      <c r="FZ1" s="168"/>
      <c r="GA1" s="168"/>
      <c r="GB1" s="168"/>
      <c r="GC1" s="168"/>
      <c r="GD1" s="168"/>
      <c r="GE1" s="168"/>
      <c r="GF1" s="168"/>
      <c r="GG1" s="168"/>
      <c r="GH1" s="168"/>
      <c r="GI1" s="168"/>
      <c r="GJ1" s="168"/>
      <c r="GK1" s="168"/>
      <c r="GL1" s="168"/>
      <c r="GM1" s="168"/>
      <c r="GN1" s="168"/>
      <c r="GO1" s="168"/>
      <c r="GP1" s="168"/>
      <c r="GQ1" s="168"/>
      <c r="GR1" s="168"/>
      <c r="GS1" s="168"/>
      <c r="GT1" s="168"/>
      <c r="GU1" s="168"/>
      <c r="GV1" s="168"/>
      <c r="GW1" s="168"/>
      <c r="GX1" s="168"/>
      <c r="GY1" s="168"/>
      <c r="GZ1" s="168"/>
      <c r="HA1" s="168"/>
      <c r="HB1" s="168"/>
      <c r="HC1" s="168"/>
      <c r="HD1" s="168"/>
      <c r="HE1" s="168"/>
      <c r="HF1" s="168"/>
      <c r="HG1" s="168"/>
      <c r="HH1" s="168"/>
      <c r="HI1" s="168"/>
      <c r="HJ1" s="168"/>
      <c r="HK1" s="168"/>
      <c r="HL1" s="168"/>
      <c r="HM1" s="168"/>
      <c r="HN1" s="168"/>
      <c r="HO1" s="168"/>
      <c r="HP1" s="168"/>
      <c r="HQ1" s="168"/>
      <c r="HR1" s="168"/>
      <c r="HS1" s="168"/>
      <c r="HT1" s="168"/>
      <c r="HU1" s="168"/>
      <c r="HV1" s="168"/>
      <c r="HW1" s="168"/>
      <c r="HX1" s="168"/>
    </row>
    <row r="2" spans="1:232" s="5" customFormat="1" ht="23.25" customHeight="1">
      <c r="A2" s="169" t="s">
        <v>419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/>
      <c r="FP2" s="169"/>
      <c r="FQ2" s="169"/>
      <c r="FR2" s="169"/>
      <c r="FS2" s="169"/>
      <c r="FT2" s="169"/>
      <c r="FU2" s="169"/>
      <c r="FV2" s="169"/>
      <c r="FW2" s="169"/>
      <c r="FX2" s="169"/>
      <c r="FY2" s="169"/>
      <c r="FZ2" s="169"/>
      <c r="GA2" s="169"/>
      <c r="GB2" s="169"/>
      <c r="GC2" s="169"/>
      <c r="GD2" s="169"/>
      <c r="GE2" s="169"/>
      <c r="GF2" s="169"/>
      <c r="GG2" s="169"/>
      <c r="GH2" s="169"/>
      <c r="GI2" s="169"/>
      <c r="GJ2" s="169"/>
      <c r="GK2" s="169"/>
      <c r="GL2" s="169"/>
      <c r="GM2" s="169"/>
      <c r="GN2" s="169"/>
      <c r="GO2" s="169"/>
      <c r="GP2" s="169"/>
      <c r="GQ2" s="169"/>
      <c r="GR2" s="169"/>
      <c r="GS2" s="169"/>
      <c r="GT2" s="169"/>
      <c r="GU2" s="169"/>
      <c r="GV2" s="169"/>
      <c r="GW2" s="169"/>
      <c r="GX2" s="169"/>
      <c r="GY2" s="169"/>
      <c r="GZ2" s="169"/>
      <c r="HA2" s="169"/>
      <c r="HB2" s="169"/>
      <c r="HC2" s="169"/>
      <c r="HD2" s="169"/>
      <c r="HE2" s="169"/>
      <c r="HF2" s="169"/>
      <c r="HG2" s="169"/>
      <c r="HH2" s="169"/>
      <c r="HI2" s="169"/>
      <c r="HJ2" s="169"/>
      <c r="HK2" s="169"/>
      <c r="HL2" s="169"/>
      <c r="HM2" s="169"/>
      <c r="HN2" s="169"/>
      <c r="HO2" s="169"/>
      <c r="HP2" s="169"/>
      <c r="HQ2" s="169"/>
      <c r="HR2" s="169"/>
      <c r="HS2" s="169"/>
      <c r="HT2" s="169"/>
      <c r="HU2" s="169"/>
      <c r="HV2" s="169"/>
      <c r="HW2" s="169"/>
      <c r="HX2" s="169"/>
    </row>
    <row r="3" spans="1:232" s="5" customFormat="1" ht="23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70" t="s">
        <v>3</v>
      </c>
      <c r="FV3" s="170"/>
      <c r="FW3" s="170"/>
      <c r="FX3" s="170"/>
      <c r="FY3" s="170"/>
      <c r="FZ3" s="170"/>
      <c r="GA3" s="170"/>
      <c r="GB3" s="170"/>
      <c r="GC3" s="170"/>
      <c r="GD3" s="170"/>
      <c r="GE3" s="170"/>
      <c r="GF3" s="170"/>
      <c r="GG3" s="170"/>
      <c r="GH3" s="170"/>
      <c r="GI3" s="170"/>
      <c r="GJ3" s="170"/>
      <c r="GK3" s="170"/>
      <c r="GL3" s="170"/>
      <c r="GM3" s="170"/>
      <c r="GN3" s="170"/>
      <c r="GO3" s="170"/>
      <c r="GP3" s="170"/>
      <c r="GQ3" s="170"/>
      <c r="GR3" s="170"/>
      <c r="GS3" s="170"/>
      <c r="GT3" s="170"/>
      <c r="GU3" s="170"/>
      <c r="GV3" s="170"/>
      <c r="GW3" s="170"/>
      <c r="GX3" s="170"/>
      <c r="GY3" s="170"/>
      <c r="GZ3" s="170"/>
      <c r="HA3" s="170"/>
      <c r="HB3" s="170"/>
      <c r="HC3" s="170"/>
      <c r="HD3" s="170"/>
      <c r="HE3" s="170"/>
      <c r="HF3" s="170"/>
      <c r="HG3" s="170"/>
      <c r="HH3" s="170"/>
      <c r="HI3" s="170"/>
      <c r="HJ3" s="170"/>
      <c r="HK3" s="170"/>
      <c r="HL3" s="170"/>
      <c r="HM3" s="170"/>
      <c r="HN3" s="170"/>
      <c r="HO3" s="170"/>
      <c r="HP3" s="170"/>
      <c r="HQ3" s="170"/>
      <c r="HR3" s="170"/>
      <c r="HS3" s="170"/>
      <c r="HT3" s="170"/>
      <c r="HU3" s="170"/>
      <c r="HV3" s="170"/>
      <c r="HW3" s="170"/>
      <c r="HX3" s="170"/>
    </row>
    <row r="4" spans="177:232" s="7" customFormat="1" ht="24" customHeight="1">
      <c r="FU4" s="171" t="s">
        <v>322</v>
      </c>
      <c r="FV4" s="171"/>
      <c r="FW4" s="171"/>
      <c r="FX4" s="171"/>
      <c r="FY4" s="171"/>
      <c r="FZ4" s="171"/>
      <c r="GA4" s="171"/>
      <c r="GB4" s="171"/>
      <c r="GC4" s="171"/>
      <c r="GD4" s="171"/>
      <c r="GE4" s="171"/>
      <c r="GF4" s="171"/>
      <c r="GG4" s="171"/>
      <c r="GH4" s="171"/>
      <c r="GI4" s="171"/>
      <c r="GJ4" s="171"/>
      <c r="GK4" s="171"/>
      <c r="GL4" s="171"/>
      <c r="GM4" s="171"/>
      <c r="GN4" s="171"/>
      <c r="GO4" s="171"/>
      <c r="GP4" s="171"/>
      <c r="GQ4" s="171"/>
      <c r="GR4" s="171"/>
      <c r="GS4" s="171"/>
      <c r="GT4" s="171"/>
      <c r="GU4" s="171"/>
      <c r="GV4" s="171"/>
      <c r="GW4" s="171"/>
      <c r="GX4" s="171"/>
      <c r="GY4" s="171"/>
      <c r="GZ4" s="171"/>
      <c r="HA4" s="171"/>
      <c r="HB4" s="171"/>
      <c r="HC4" s="171"/>
      <c r="HD4" s="171"/>
      <c r="HE4" s="171"/>
      <c r="HF4" s="171"/>
      <c r="HG4" s="171"/>
      <c r="HH4" s="171"/>
      <c r="HI4" s="171"/>
      <c r="HJ4" s="171"/>
      <c r="HK4" s="171"/>
      <c r="HL4" s="171"/>
      <c r="HM4" s="171"/>
      <c r="HN4" s="171"/>
      <c r="HO4" s="171"/>
      <c r="HP4" s="171"/>
      <c r="HQ4" s="171"/>
      <c r="HR4" s="171"/>
      <c r="HS4" s="171"/>
      <c r="HT4" s="171"/>
      <c r="HU4" s="171"/>
      <c r="HV4" s="171"/>
      <c r="HW4" s="171"/>
      <c r="HX4" s="171"/>
    </row>
    <row r="5" spans="31:232" s="7" customFormat="1" ht="32.25" customHeight="1" thickBot="1">
      <c r="AE5" s="75"/>
      <c r="FU5" s="172" t="s">
        <v>456</v>
      </c>
      <c r="FV5" s="172"/>
      <c r="FW5" s="172"/>
      <c r="FX5" s="172"/>
      <c r="FY5" s="172"/>
      <c r="FZ5" s="172"/>
      <c r="GA5" s="172"/>
      <c r="GB5" s="172"/>
      <c r="GC5" s="172"/>
      <c r="GD5" s="172"/>
      <c r="GE5" s="172"/>
      <c r="GF5" s="172"/>
      <c r="GG5" s="172"/>
      <c r="GH5" s="172"/>
      <c r="GI5" s="172"/>
      <c r="GJ5" s="172"/>
      <c r="GK5" s="172"/>
      <c r="GL5" s="172"/>
      <c r="GM5" s="172"/>
      <c r="GN5" s="172"/>
      <c r="GO5" s="172"/>
      <c r="GP5" s="172"/>
      <c r="GQ5" s="172"/>
      <c r="GR5" s="172"/>
      <c r="GS5" s="172"/>
      <c r="GT5" s="172"/>
      <c r="GU5" s="172"/>
      <c r="GV5" s="172"/>
      <c r="GW5" s="172"/>
      <c r="GX5" s="172"/>
      <c r="GY5" s="172"/>
      <c r="GZ5" s="172"/>
      <c r="HA5" s="172"/>
      <c r="HB5" s="172"/>
      <c r="HC5" s="172"/>
      <c r="HD5" s="172"/>
      <c r="HE5" s="172"/>
      <c r="HF5" s="172"/>
      <c r="HG5" s="172"/>
      <c r="HH5" s="172"/>
      <c r="HI5" s="172"/>
      <c r="HJ5" s="172"/>
      <c r="HK5" s="172"/>
      <c r="HL5" s="172"/>
      <c r="HM5" s="172"/>
      <c r="HN5" s="172"/>
      <c r="HO5" s="172"/>
      <c r="HP5" s="172"/>
      <c r="HQ5" s="172"/>
      <c r="HR5" s="172"/>
      <c r="HS5" s="172"/>
      <c r="HT5" s="172"/>
      <c r="HU5" s="172"/>
      <c r="HV5" s="172"/>
      <c r="HW5" s="172"/>
      <c r="HX5" s="172"/>
    </row>
    <row r="6" spans="31:232" s="7" customFormat="1" ht="12">
      <c r="AE6" s="75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122" t="s">
        <v>0</v>
      </c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</row>
    <row r="7" spans="31:232" s="7" customFormat="1" ht="15.75" customHeight="1">
      <c r="AE7" s="75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 t="s">
        <v>1</v>
      </c>
      <c r="GW7" s="9"/>
      <c r="GX7" s="121"/>
      <c r="GY7" s="121"/>
      <c r="GZ7" s="121"/>
      <c r="HA7" s="9" t="s">
        <v>1</v>
      </c>
      <c r="HB7" s="9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9"/>
      <c r="HO7" s="9"/>
      <c r="HP7" s="9"/>
      <c r="HQ7" s="121" t="s">
        <v>454</v>
      </c>
      <c r="HR7" s="121"/>
      <c r="HS7" s="121"/>
      <c r="HT7" s="9"/>
      <c r="HU7" s="9"/>
      <c r="HV7" s="9" t="s">
        <v>455</v>
      </c>
      <c r="HW7" s="9"/>
      <c r="HX7" s="9"/>
    </row>
    <row r="8" spans="31:232" s="7" customFormat="1" ht="12">
      <c r="AE8" s="75"/>
      <c r="HX8" s="9" t="s">
        <v>2</v>
      </c>
    </row>
    <row r="9" ht="12" thickBot="1">
      <c r="AE9" s="78"/>
    </row>
    <row r="10" spans="1:232" ht="33.75" customHeight="1">
      <c r="A10" s="173" t="s">
        <v>13</v>
      </c>
      <c r="B10" s="176" t="s">
        <v>14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82" t="s">
        <v>424</v>
      </c>
      <c r="AG10" s="183"/>
      <c r="AH10" s="183"/>
      <c r="AI10" s="183"/>
      <c r="AJ10" s="183"/>
      <c r="AK10" s="183"/>
      <c r="AL10" s="183"/>
      <c r="AM10" s="183"/>
      <c r="AN10" s="183"/>
      <c r="AO10" s="183"/>
      <c r="AP10" s="184"/>
      <c r="AQ10" s="812" t="s">
        <v>343</v>
      </c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194" t="s">
        <v>62</v>
      </c>
      <c r="DT10" s="195"/>
      <c r="DU10" s="195"/>
      <c r="DV10" s="195"/>
      <c r="DW10" s="195"/>
      <c r="DX10" s="195"/>
      <c r="DY10" s="195"/>
      <c r="DZ10" s="195"/>
      <c r="EA10" s="195"/>
      <c r="EB10" s="195"/>
      <c r="EC10" s="195"/>
      <c r="ED10" s="195"/>
      <c r="EE10" s="195"/>
      <c r="EF10" s="195"/>
      <c r="EG10" s="195"/>
      <c r="EH10" s="195"/>
      <c r="EI10" s="195"/>
      <c r="EJ10" s="196"/>
      <c r="EK10" s="182" t="s">
        <v>63</v>
      </c>
      <c r="EL10" s="183"/>
      <c r="EM10" s="183"/>
      <c r="EN10" s="183"/>
      <c r="EO10" s="183"/>
      <c r="EP10" s="183"/>
      <c r="EQ10" s="183"/>
      <c r="ER10" s="183"/>
      <c r="ES10" s="183"/>
      <c r="ET10" s="183"/>
      <c r="EU10" s="183"/>
      <c r="EV10" s="183"/>
      <c r="EW10" s="183"/>
      <c r="EX10" s="183"/>
      <c r="EY10" s="183"/>
      <c r="EZ10" s="183"/>
      <c r="FA10" s="183"/>
      <c r="FB10" s="184"/>
      <c r="FC10" s="182" t="s">
        <v>64</v>
      </c>
      <c r="FD10" s="183"/>
      <c r="FE10" s="183"/>
      <c r="FF10" s="183"/>
      <c r="FG10" s="183"/>
      <c r="FH10" s="183"/>
      <c r="FI10" s="183"/>
      <c r="FJ10" s="183"/>
      <c r="FK10" s="183"/>
      <c r="FL10" s="183"/>
      <c r="FM10" s="184"/>
      <c r="FN10" s="200" t="s">
        <v>15</v>
      </c>
      <c r="FO10" s="200"/>
      <c r="FP10" s="200"/>
      <c r="FQ10" s="200"/>
      <c r="FR10" s="200"/>
      <c r="FS10" s="200"/>
      <c r="FT10" s="200"/>
      <c r="FU10" s="200"/>
      <c r="FV10" s="200"/>
      <c r="FW10" s="200"/>
      <c r="FX10" s="200"/>
      <c r="FY10" s="200"/>
      <c r="FZ10" s="200"/>
      <c r="GA10" s="200"/>
      <c r="GB10" s="200"/>
      <c r="GC10" s="200"/>
      <c r="GD10" s="200"/>
      <c r="GE10" s="200"/>
      <c r="GF10" s="200"/>
      <c r="GG10" s="200"/>
      <c r="GH10" s="200"/>
      <c r="GI10" s="200"/>
      <c r="GJ10" s="200"/>
      <c r="GK10" s="200"/>
      <c r="GL10" s="200"/>
      <c r="GM10" s="200"/>
      <c r="GN10" s="200"/>
      <c r="GO10" s="200"/>
      <c r="GP10" s="200"/>
      <c r="GQ10" s="200"/>
      <c r="GR10" s="200"/>
      <c r="GS10" s="200"/>
      <c r="GT10" s="200"/>
      <c r="GU10" s="200"/>
      <c r="GV10" s="200"/>
      <c r="GW10" s="200"/>
      <c r="GX10" s="200"/>
      <c r="GY10" s="200"/>
      <c r="GZ10" s="200"/>
      <c r="HA10" s="201"/>
      <c r="HB10" s="176" t="s">
        <v>16</v>
      </c>
      <c r="HC10" s="177"/>
      <c r="HD10" s="177"/>
      <c r="HE10" s="177"/>
      <c r="HF10" s="177"/>
      <c r="HG10" s="177"/>
      <c r="HH10" s="177"/>
      <c r="HI10" s="177"/>
      <c r="HJ10" s="177"/>
      <c r="HK10" s="177"/>
      <c r="HL10" s="177"/>
      <c r="HM10" s="177"/>
      <c r="HN10" s="177"/>
      <c r="HO10" s="177"/>
      <c r="HP10" s="177"/>
      <c r="HQ10" s="177"/>
      <c r="HR10" s="177"/>
      <c r="HS10" s="177"/>
      <c r="HT10" s="177"/>
      <c r="HU10" s="177"/>
      <c r="HV10" s="177"/>
      <c r="HW10" s="177"/>
      <c r="HX10" s="202"/>
    </row>
    <row r="11" spans="1:232" ht="27.75" customHeight="1">
      <c r="A11" s="174"/>
      <c r="B11" s="178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85"/>
      <c r="AG11" s="186"/>
      <c r="AH11" s="186"/>
      <c r="AI11" s="186"/>
      <c r="AJ11" s="186"/>
      <c r="AK11" s="186"/>
      <c r="AL11" s="186"/>
      <c r="AM11" s="186"/>
      <c r="AN11" s="186"/>
      <c r="AO11" s="186"/>
      <c r="AP11" s="187"/>
      <c r="AQ11" s="205" t="s">
        <v>65</v>
      </c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7"/>
      <c r="BG11" s="208" t="s">
        <v>66</v>
      </c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7"/>
      <c r="BW11" s="208" t="s">
        <v>67</v>
      </c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7"/>
      <c r="CM11" s="208" t="s">
        <v>68</v>
      </c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7"/>
      <c r="DC11" s="208" t="s">
        <v>69</v>
      </c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6"/>
      <c r="DO11" s="206"/>
      <c r="DP11" s="206"/>
      <c r="DQ11" s="206"/>
      <c r="DR11" s="206"/>
      <c r="DS11" s="197"/>
      <c r="DT11" s="198"/>
      <c r="DU11" s="198"/>
      <c r="DV11" s="198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9"/>
      <c r="EK11" s="188"/>
      <c r="EL11" s="189"/>
      <c r="EM11" s="189"/>
      <c r="EN11" s="189"/>
      <c r="EO11" s="189"/>
      <c r="EP11" s="189"/>
      <c r="EQ11" s="189"/>
      <c r="ER11" s="189"/>
      <c r="ES11" s="189"/>
      <c r="ET11" s="189"/>
      <c r="EU11" s="189"/>
      <c r="EV11" s="189"/>
      <c r="EW11" s="189"/>
      <c r="EX11" s="189"/>
      <c r="EY11" s="189"/>
      <c r="EZ11" s="189"/>
      <c r="FA11" s="189"/>
      <c r="FB11" s="190"/>
      <c r="FC11" s="185"/>
      <c r="FD11" s="186"/>
      <c r="FE11" s="186"/>
      <c r="FF11" s="186"/>
      <c r="FG11" s="186"/>
      <c r="FH11" s="186"/>
      <c r="FI11" s="186"/>
      <c r="FJ11" s="186"/>
      <c r="FK11" s="186"/>
      <c r="FL11" s="186"/>
      <c r="FM11" s="187"/>
      <c r="FN11" s="209" t="s">
        <v>12</v>
      </c>
      <c r="FO11" s="209"/>
      <c r="FP11" s="209"/>
      <c r="FQ11" s="209"/>
      <c r="FR11" s="209"/>
      <c r="FS11" s="209"/>
      <c r="FT11" s="209"/>
      <c r="FU11" s="209"/>
      <c r="FV11" s="209"/>
      <c r="FW11" s="210"/>
      <c r="FX11" s="212" t="s">
        <v>17</v>
      </c>
      <c r="FY11" s="209"/>
      <c r="FZ11" s="209"/>
      <c r="GA11" s="209"/>
      <c r="GB11" s="209"/>
      <c r="GC11" s="210"/>
      <c r="GD11" s="208" t="s">
        <v>18</v>
      </c>
      <c r="GE11" s="206"/>
      <c r="GF11" s="206"/>
      <c r="GG11" s="206"/>
      <c r="GH11" s="206"/>
      <c r="GI11" s="206"/>
      <c r="GJ11" s="206"/>
      <c r="GK11" s="206"/>
      <c r="GL11" s="206"/>
      <c r="GM11" s="206"/>
      <c r="GN11" s="206"/>
      <c r="GO11" s="206"/>
      <c r="GP11" s="206"/>
      <c r="GQ11" s="206"/>
      <c r="GR11" s="206"/>
      <c r="GS11" s="206"/>
      <c r="GT11" s="206"/>
      <c r="GU11" s="206"/>
      <c r="GV11" s="206"/>
      <c r="GW11" s="206"/>
      <c r="GX11" s="206"/>
      <c r="GY11" s="206"/>
      <c r="GZ11" s="206"/>
      <c r="HA11" s="207"/>
      <c r="HB11" s="178"/>
      <c r="HC11" s="179"/>
      <c r="HD11" s="179"/>
      <c r="HE11" s="179"/>
      <c r="HF11" s="179"/>
      <c r="HG11" s="179"/>
      <c r="HH11" s="179"/>
      <c r="HI11" s="179"/>
      <c r="HJ11" s="179"/>
      <c r="HK11" s="179"/>
      <c r="HL11" s="179"/>
      <c r="HM11" s="179"/>
      <c r="HN11" s="179"/>
      <c r="HO11" s="179"/>
      <c r="HP11" s="179"/>
      <c r="HQ11" s="179"/>
      <c r="HR11" s="179"/>
      <c r="HS11" s="179"/>
      <c r="HT11" s="179"/>
      <c r="HU11" s="179"/>
      <c r="HV11" s="179"/>
      <c r="HW11" s="179"/>
      <c r="HX11" s="203"/>
    </row>
    <row r="12" spans="1:232" ht="82.5" customHeight="1">
      <c r="A12" s="175"/>
      <c r="B12" s="180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8"/>
      <c r="AG12" s="189"/>
      <c r="AH12" s="189"/>
      <c r="AI12" s="189"/>
      <c r="AJ12" s="189"/>
      <c r="AK12" s="189"/>
      <c r="AL12" s="189"/>
      <c r="AM12" s="189"/>
      <c r="AN12" s="189"/>
      <c r="AO12" s="189"/>
      <c r="AP12" s="190"/>
      <c r="AQ12" s="214" t="s">
        <v>19</v>
      </c>
      <c r="AR12" s="215"/>
      <c r="AS12" s="215"/>
      <c r="AT12" s="215"/>
      <c r="AU12" s="215"/>
      <c r="AV12" s="215"/>
      <c r="AW12" s="215"/>
      <c r="AX12" s="216"/>
      <c r="AY12" s="217" t="s">
        <v>20</v>
      </c>
      <c r="AZ12" s="215"/>
      <c r="BA12" s="215"/>
      <c r="BB12" s="206"/>
      <c r="BC12" s="206"/>
      <c r="BD12" s="206"/>
      <c r="BE12" s="206"/>
      <c r="BF12" s="207"/>
      <c r="BG12" s="208" t="s">
        <v>6</v>
      </c>
      <c r="BH12" s="206"/>
      <c r="BI12" s="206"/>
      <c r="BJ12" s="206"/>
      <c r="BK12" s="206"/>
      <c r="BL12" s="206"/>
      <c r="BM12" s="206"/>
      <c r="BN12" s="207"/>
      <c r="BO12" s="208" t="s">
        <v>7</v>
      </c>
      <c r="BP12" s="206"/>
      <c r="BQ12" s="206"/>
      <c r="BR12" s="206"/>
      <c r="BS12" s="206"/>
      <c r="BT12" s="206"/>
      <c r="BU12" s="206"/>
      <c r="BV12" s="207"/>
      <c r="BW12" s="208" t="s">
        <v>6</v>
      </c>
      <c r="BX12" s="206"/>
      <c r="BY12" s="206"/>
      <c r="BZ12" s="206"/>
      <c r="CA12" s="206"/>
      <c r="CB12" s="206"/>
      <c r="CC12" s="206"/>
      <c r="CD12" s="207"/>
      <c r="CE12" s="208" t="s">
        <v>7</v>
      </c>
      <c r="CF12" s="206"/>
      <c r="CG12" s="206"/>
      <c r="CH12" s="206"/>
      <c r="CI12" s="206"/>
      <c r="CJ12" s="206"/>
      <c r="CK12" s="206"/>
      <c r="CL12" s="207"/>
      <c r="CM12" s="208" t="s">
        <v>6</v>
      </c>
      <c r="CN12" s="206"/>
      <c r="CO12" s="206"/>
      <c r="CP12" s="206"/>
      <c r="CQ12" s="206"/>
      <c r="CR12" s="206"/>
      <c r="CS12" s="206"/>
      <c r="CT12" s="207"/>
      <c r="CU12" s="208" t="s">
        <v>7</v>
      </c>
      <c r="CV12" s="206"/>
      <c r="CW12" s="206"/>
      <c r="CX12" s="206"/>
      <c r="CY12" s="206"/>
      <c r="CZ12" s="206"/>
      <c r="DA12" s="206"/>
      <c r="DB12" s="207"/>
      <c r="DC12" s="208" t="s">
        <v>6</v>
      </c>
      <c r="DD12" s="206"/>
      <c r="DE12" s="206"/>
      <c r="DF12" s="206"/>
      <c r="DG12" s="206"/>
      <c r="DH12" s="206"/>
      <c r="DI12" s="206"/>
      <c r="DJ12" s="207"/>
      <c r="DK12" s="208" t="s">
        <v>7</v>
      </c>
      <c r="DL12" s="206"/>
      <c r="DM12" s="206"/>
      <c r="DN12" s="206"/>
      <c r="DO12" s="206"/>
      <c r="DP12" s="206"/>
      <c r="DQ12" s="206"/>
      <c r="DR12" s="206"/>
      <c r="DS12" s="218" t="s">
        <v>65</v>
      </c>
      <c r="DT12" s="219"/>
      <c r="DU12" s="219"/>
      <c r="DV12" s="219"/>
      <c r="DW12" s="219"/>
      <c r="DX12" s="219"/>
      <c r="DY12" s="219"/>
      <c r="DZ12" s="219"/>
      <c r="EA12" s="219"/>
      <c r="EB12" s="198" t="s">
        <v>70</v>
      </c>
      <c r="EC12" s="198"/>
      <c r="ED12" s="198"/>
      <c r="EE12" s="198"/>
      <c r="EF12" s="198"/>
      <c r="EG12" s="198"/>
      <c r="EH12" s="198"/>
      <c r="EI12" s="198"/>
      <c r="EJ12" s="199"/>
      <c r="EK12" s="205" t="s">
        <v>65</v>
      </c>
      <c r="EL12" s="206"/>
      <c r="EM12" s="206"/>
      <c r="EN12" s="206"/>
      <c r="EO12" s="206"/>
      <c r="EP12" s="206"/>
      <c r="EQ12" s="206"/>
      <c r="ER12" s="206"/>
      <c r="ES12" s="207"/>
      <c r="ET12" s="220" t="s">
        <v>70</v>
      </c>
      <c r="EU12" s="221"/>
      <c r="EV12" s="221"/>
      <c r="EW12" s="221"/>
      <c r="EX12" s="221"/>
      <c r="EY12" s="221"/>
      <c r="EZ12" s="221"/>
      <c r="FA12" s="221"/>
      <c r="FB12" s="222"/>
      <c r="FC12" s="188"/>
      <c r="FD12" s="189"/>
      <c r="FE12" s="189"/>
      <c r="FF12" s="189"/>
      <c r="FG12" s="189"/>
      <c r="FH12" s="189"/>
      <c r="FI12" s="189"/>
      <c r="FJ12" s="189"/>
      <c r="FK12" s="189"/>
      <c r="FL12" s="189"/>
      <c r="FM12" s="190"/>
      <c r="FN12" s="189"/>
      <c r="FO12" s="189"/>
      <c r="FP12" s="189"/>
      <c r="FQ12" s="189"/>
      <c r="FR12" s="189"/>
      <c r="FS12" s="189"/>
      <c r="FT12" s="189"/>
      <c r="FU12" s="189"/>
      <c r="FV12" s="189"/>
      <c r="FW12" s="211"/>
      <c r="FX12" s="213"/>
      <c r="FY12" s="189"/>
      <c r="FZ12" s="189"/>
      <c r="GA12" s="189"/>
      <c r="GB12" s="189"/>
      <c r="GC12" s="211"/>
      <c r="GD12" s="220" t="s">
        <v>71</v>
      </c>
      <c r="GE12" s="221"/>
      <c r="GF12" s="221"/>
      <c r="GG12" s="221"/>
      <c r="GH12" s="221"/>
      <c r="GI12" s="221"/>
      <c r="GJ12" s="221"/>
      <c r="GK12" s="221"/>
      <c r="GL12" s="221"/>
      <c r="GM12" s="221"/>
      <c r="GN12" s="221"/>
      <c r="GO12" s="223"/>
      <c r="GP12" s="220" t="s">
        <v>72</v>
      </c>
      <c r="GQ12" s="221"/>
      <c r="GR12" s="221"/>
      <c r="GS12" s="221"/>
      <c r="GT12" s="221"/>
      <c r="GU12" s="221"/>
      <c r="GV12" s="221"/>
      <c r="GW12" s="221"/>
      <c r="GX12" s="221"/>
      <c r="GY12" s="221"/>
      <c r="GZ12" s="221"/>
      <c r="HA12" s="223"/>
      <c r="HB12" s="180"/>
      <c r="HC12" s="181"/>
      <c r="HD12" s="181"/>
      <c r="HE12" s="181"/>
      <c r="HF12" s="181"/>
      <c r="HG12" s="181"/>
      <c r="HH12" s="181"/>
      <c r="HI12" s="181"/>
      <c r="HJ12" s="181"/>
      <c r="HK12" s="181"/>
      <c r="HL12" s="181"/>
      <c r="HM12" s="181"/>
      <c r="HN12" s="181"/>
      <c r="HO12" s="181"/>
      <c r="HP12" s="181"/>
      <c r="HQ12" s="181"/>
      <c r="HR12" s="181"/>
      <c r="HS12" s="181"/>
      <c r="HT12" s="181"/>
      <c r="HU12" s="181"/>
      <c r="HV12" s="181"/>
      <c r="HW12" s="181"/>
      <c r="HX12" s="204"/>
    </row>
    <row r="13" spans="1:232" ht="11.25" customHeight="1">
      <c r="A13" s="119">
        <v>1</v>
      </c>
      <c r="B13" s="224">
        <v>2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6"/>
      <c r="AF13" s="227">
        <v>3</v>
      </c>
      <c r="AG13" s="228"/>
      <c r="AH13" s="228"/>
      <c r="AI13" s="228"/>
      <c r="AJ13" s="228"/>
      <c r="AK13" s="228"/>
      <c r="AL13" s="228"/>
      <c r="AM13" s="228"/>
      <c r="AN13" s="228"/>
      <c r="AO13" s="228"/>
      <c r="AP13" s="229"/>
      <c r="AQ13" s="230">
        <v>4</v>
      </c>
      <c r="AR13" s="225"/>
      <c r="AS13" s="225"/>
      <c r="AT13" s="225"/>
      <c r="AU13" s="225"/>
      <c r="AV13" s="225"/>
      <c r="AW13" s="225"/>
      <c r="AX13" s="231"/>
      <c r="AY13" s="224">
        <v>5</v>
      </c>
      <c r="AZ13" s="225"/>
      <c r="BA13" s="225"/>
      <c r="BB13" s="225"/>
      <c r="BC13" s="225"/>
      <c r="BD13" s="225"/>
      <c r="BE13" s="225"/>
      <c r="BF13" s="231"/>
      <c r="BG13" s="224">
        <v>6</v>
      </c>
      <c r="BH13" s="225"/>
      <c r="BI13" s="225"/>
      <c r="BJ13" s="225"/>
      <c r="BK13" s="225"/>
      <c r="BL13" s="225"/>
      <c r="BM13" s="225"/>
      <c r="BN13" s="231"/>
      <c r="BO13" s="224">
        <v>7</v>
      </c>
      <c r="BP13" s="225"/>
      <c r="BQ13" s="225"/>
      <c r="BR13" s="225"/>
      <c r="BS13" s="225"/>
      <c r="BT13" s="225"/>
      <c r="BU13" s="225"/>
      <c r="BV13" s="231"/>
      <c r="BW13" s="224">
        <v>8</v>
      </c>
      <c r="BX13" s="225"/>
      <c r="BY13" s="225"/>
      <c r="BZ13" s="225"/>
      <c r="CA13" s="225"/>
      <c r="CB13" s="225"/>
      <c r="CC13" s="225"/>
      <c r="CD13" s="231"/>
      <c r="CE13" s="224">
        <v>9</v>
      </c>
      <c r="CF13" s="225"/>
      <c r="CG13" s="225"/>
      <c r="CH13" s="225"/>
      <c r="CI13" s="225"/>
      <c r="CJ13" s="225"/>
      <c r="CK13" s="225"/>
      <c r="CL13" s="231"/>
      <c r="CM13" s="224">
        <v>10</v>
      </c>
      <c r="CN13" s="225"/>
      <c r="CO13" s="225"/>
      <c r="CP13" s="225"/>
      <c r="CQ13" s="225"/>
      <c r="CR13" s="225"/>
      <c r="CS13" s="225"/>
      <c r="CT13" s="231"/>
      <c r="CU13" s="224">
        <v>11</v>
      </c>
      <c r="CV13" s="225"/>
      <c r="CW13" s="225"/>
      <c r="CX13" s="225"/>
      <c r="CY13" s="225"/>
      <c r="CZ13" s="225"/>
      <c r="DA13" s="225"/>
      <c r="DB13" s="231"/>
      <c r="DC13" s="224">
        <v>12</v>
      </c>
      <c r="DD13" s="225"/>
      <c r="DE13" s="225"/>
      <c r="DF13" s="225"/>
      <c r="DG13" s="225"/>
      <c r="DH13" s="225"/>
      <c r="DI13" s="225"/>
      <c r="DJ13" s="231"/>
      <c r="DK13" s="224">
        <v>13</v>
      </c>
      <c r="DL13" s="225"/>
      <c r="DM13" s="225"/>
      <c r="DN13" s="225"/>
      <c r="DO13" s="225"/>
      <c r="DP13" s="225"/>
      <c r="DQ13" s="225"/>
      <c r="DR13" s="225"/>
      <c r="DS13" s="232">
        <v>14</v>
      </c>
      <c r="DT13" s="233"/>
      <c r="DU13" s="233"/>
      <c r="DV13" s="233"/>
      <c r="DW13" s="233"/>
      <c r="DX13" s="233"/>
      <c r="DY13" s="233"/>
      <c r="DZ13" s="233"/>
      <c r="EA13" s="233"/>
      <c r="EB13" s="233">
        <v>15</v>
      </c>
      <c r="EC13" s="233"/>
      <c r="ED13" s="233"/>
      <c r="EE13" s="233"/>
      <c r="EF13" s="233"/>
      <c r="EG13" s="233"/>
      <c r="EH13" s="233"/>
      <c r="EI13" s="233"/>
      <c r="EJ13" s="234"/>
      <c r="EK13" s="230">
        <v>16</v>
      </c>
      <c r="EL13" s="225"/>
      <c r="EM13" s="225"/>
      <c r="EN13" s="225"/>
      <c r="EO13" s="225"/>
      <c r="EP13" s="225"/>
      <c r="EQ13" s="225"/>
      <c r="ER13" s="225"/>
      <c r="ES13" s="231"/>
      <c r="ET13" s="224">
        <v>17</v>
      </c>
      <c r="EU13" s="225"/>
      <c r="EV13" s="225"/>
      <c r="EW13" s="225"/>
      <c r="EX13" s="225"/>
      <c r="EY13" s="225"/>
      <c r="EZ13" s="225"/>
      <c r="FA13" s="225"/>
      <c r="FB13" s="226"/>
      <c r="FC13" s="230">
        <v>18</v>
      </c>
      <c r="FD13" s="225"/>
      <c r="FE13" s="225"/>
      <c r="FF13" s="225"/>
      <c r="FG13" s="225"/>
      <c r="FH13" s="225"/>
      <c r="FI13" s="225"/>
      <c r="FJ13" s="225"/>
      <c r="FK13" s="225"/>
      <c r="FL13" s="225"/>
      <c r="FM13" s="226"/>
      <c r="FN13" s="225">
        <v>19</v>
      </c>
      <c r="FO13" s="225"/>
      <c r="FP13" s="225"/>
      <c r="FQ13" s="225"/>
      <c r="FR13" s="225"/>
      <c r="FS13" s="225"/>
      <c r="FT13" s="225"/>
      <c r="FU13" s="225"/>
      <c r="FV13" s="225"/>
      <c r="FW13" s="231"/>
      <c r="FX13" s="224">
        <v>20</v>
      </c>
      <c r="FY13" s="225"/>
      <c r="FZ13" s="225"/>
      <c r="GA13" s="225"/>
      <c r="GB13" s="225"/>
      <c r="GC13" s="231"/>
      <c r="GD13" s="224">
        <v>21</v>
      </c>
      <c r="GE13" s="225"/>
      <c r="GF13" s="225"/>
      <c r="GG13" s="225"/>
      <c r="GH13" s="225"/>
      <c r="GI13" s="225"/>
      <c r="GJ13" s="225"/>
      <c r="GK13" s="225"/>
      <c r="GL13" s="225"/>
      <c r="GM13" s="225"/>
      <c r="GN13" s="225"/>
      <c r="GO13" s="231"/>
      <c r="GP13" s="224">
        <v>22</v>
      </c>
      <c r="GQ13" s="225"/>
      <c r="GR13" s="225"/>
      <c r="GS13" s="225"/>
      <c r="GT13" s="225"/>
      <c r="GU13" s="225"/>
      <c r="GV13" s="225"/>
      <c r="GW13" s="225"/>
      <c r="GX13" s="225"/>
      <c r="GY13" s="225"/>
      <c r="GZ13" s="225"/>
      <c r="HA13" s="231"/>
      <c r="HB13" s="224">
        <v>23</v>
      </c>
      <c r="HC13" s="225"/>
      <c r="HD13" s="225"/>
      <c r="HE13" s="225"/>
      <c r="HF13" s="225"/>
      <c r="HG13" s="225"/>
      <c r="HH13" s="225"/>
      <c r="HI13" s="225"/>
      <c r="HJ13" s="225"/>
      <c r="HK13" s="225"/>
      <c r="HL13" s="225"/>
      <c r="HM13" s="225"/>
      <c r="HN13" s="225"/>
      <c r="HO13" s="225"/>
      <c r="HP13" s="225"/>
      <c r="HQ13" s="225"/>
      <c r="HR13" s="225"/>
      <c r="HS13" s="225"/>
      <c r="HT13" s="225"/>
      <c r="HU13" s="225"/>
      <c r="HV13" s="225"/>
      <c r="HW13" s="225"/>
      <c r="HX13" s="226"/>
    </row>
    <row r="14" spans="1:232" s="11" customFormat="1" ht="24.75" customHeight="1">
      <c r="A14" s="80"/>
      <c r="B14" s="235" t="s">
        <v>73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7">
        <f>AF15+AF91</f>
        <v>55.959</v>
      </c>
      <c r="AG14" s="238"/>
      <c r="AH14" s="238"/>
      <c r="AI14" s="238"/>
      <c r="AJ14" s="238"/>
      <c r="AK14" s="238"/>
      <c r="AL14" s="238"/>
      <c r="AM14" s="238"/>
      <c r="AN14" s="238"/>
      <c r="AO14" s="238"/>
      <c r="AP14" s="239"/>
      <c r="AQ14" s="237">
        <f>AQ15+AQ91</f>
        <v>57.08699999999999</v>
      </c>
      <c r="AR14" s="238"/>
      <c r="AS14" s="238"/>
      <c r="AT14" s="238"/>
      <c r="AU14" s="238"/>
      <c r="AV14" s="238"/>
      <c r="AW14" s="238"/>
      <c r="AX14" s="240"/>
      <c r="AY14" s="241">
        <f>AY15+AY91</f>
        <v>34.23879898</v>
      </c>
      <c r="AZ14" s="238"/>
      <c r="BA14" s="238"/>
      <c r="BB14" s="238"/>
      <c r="BC14" s="238"/>
      <c r="BD14" s="238"/>
      <c r="BE14" s="238"/>
      <c r="BF14" s="240"/>
      <c r="BG14" s="241">
        <f>BG15+BG91</f>
        <v>15.78</v>
      </c>
      <c r="BH14" s="238"/>
      <c r="BI14" s="238"/>
      <c r="BJ14" s="238"/>
      <c r="BK14" s="238"/>
      <c r="BL14" s="238"/>
      <c r="BM14" s="238"/>
      <c r="BN14" s="240"/>
      <c r="BO14" s="241">
        <f>BO15+BO91</f>
        <v>19.506520000000002</v>
      </c>
      <c r="BP14" s="238"/>
      <c r="BQ14" s="238"/>
      <c r="BR14" s="238"/>
      <c r="BS14" s="238"/>
      <c r="BT14" s="238"/>
      <c r="BU14" s="238"/>
      <c r="BV14" s="240"/>
      <c r="BW14" s="241">
        <f>BW15+BW91</f>
        <v>1.482</v>
      </c>
      <c r="BX14" s="238"/>
      <c r="BY14" s="238"/>
      <c r="BZ14" s="238"/>
      <c r="CA14" s="238"/>
      <c r="CB14" s="238"/>
      <c r="CC14" s="238"/>
      <c r="CD14" s="240"/>
      <c r="CE14" s="241">
        <f>CE15+CE91</f>
        <v>5.91828</v>
      </c>
      <c r="CF14" s="238"/>
      <c r="CG14" s="238"/>
      <c r="CH14" s="238"/>
      <c r="CI14" s="238"/>
      <c r="CJ14" s="238"/>
      <c r="CK14" s="238"/>
      <c r="CL14" s="240"/>
      <c r="CM14" s="241">
        <f>CM15+CM91</f>
        <v>22.177999999999997</v>
      </c>
      <c r="CN14" s="238"/>
      <c r="CO14" s="238"/>
      <c r="CP14" s="238"/>
      <c r="CQ14" s="238"/>
      <c r="CR14" s="238"/>
      <c r="CS14" s="238"/>
      <c r="CT14" s="240"/>
      <c r="CU14" s="241">
        <f>CU15+CU91</f>
        <v>6.202998979999999</v>
      </c>
      <c r="CV14" s="238"/>
      <c r="CW14" s="238"/>
      <c r="CX14" s="238"/>
      <c r="CY14" s="238"/>
      <c r="CZ14" s="238"/>
      <c r="DA14" s="238"/>
      <c r="DB14" s="240"/>
      <c r="DC14" s="241">
        <f>DC15+DC91</f>
        <v>17.647000000000002</v>
      </c>
      <c r="DD14" s="238"/>
      <c r="DE14" s="238"/>
      <c r="DF14" s="238"/>
      <c r="DG14" s="238"/>
      <c r="DH14" s="238"/>
      <c r="DI14" s="238"/>
      <c r="DJ14" s="240"/>
      <c r="DK14" s="241">
        <f>DK15+DK91</f>
        <v>2.6109999999999998</v>
      </c>
      <c r="DL14" s="238"/>
      <c r="DM14" s="238"/>
      <c r="DN14" s="238"/>
      <c r="DO14" s="238"/>
      <c r="DP14" s="238"/>
      <c r="DQ14" s="238"/>
      <c r="DR14" s="238"/>
      <c r="DS14" s="242">
        <f>DS15+DS91</f>
        <v>34.23879898</v>
      </c>
      <c r="DT14" s="243"/>
      <c r="DU14" s="243"/>
      <c r="DV14" s="243"/>
      <c r="DW14" s="243"/>
      <c r="DX14" s="243"/>
      <c r="DY14" s="243"/>
      <c r="DZ14" s="243"/>
      <c r="EA14" s="243"/>
      <c r="EB14" s="244">
        <f>EB15+EB91</f>
        <v>2.437</v>
      </c>
      <c r="EC14" s="243"/>
      <c r="ED14" s="243"/>
      <c r="EE14" s="243"/>
      <c r="EF14" s="243"/>
      <c r="EG14" s="243"/>
      <c r="EH14" s="243"/>
      <c r="EI14" s="243"/>
      <c r="EJ14" s="245"/>
      <c r="EK14" s="237">
        <f>EK15+EK91</f>
        <v>34.23879898</v>
      </c>
      <c r="EL14" s="238"/>
      <c r="EM14" s="238"/>
      <c r="EN14" s="238"/>
      <c r="EO14" s="238"/>
      <c r="EP14" s="238"/>
      <c r="EQ14" s="238"/>
      <c r="ER14" s="238"/>
      <c r="ES14" s="240"/>
      <c r="ET14" s="241">
        <f>ET15+ET91</f>
        <v>2.437</v>
      </c>
      <c r="EU14" s="238"/>
      <c r="EV14" s="238"/>
      <c r="EW14" s="238"/>
      <c r="EX14" s="238"/>
      <c r="EY14" s="238"/>
      <c r="EZ14" s="238"/>
      <c r="FA14" s="238"/>
      <c r="FB14" s="239"/>
      <c r="FC14" s="237">
        <f>FC15+FC91</f>
        <v>22.848201019999998</v>
      </c>
      <c r="FD14" s="238"/>
      <c r="FE14" s="238"/>
      <c r="FF14" s="238"/>
      <c r="FG14" s="238"/>
      <c r="FH14" s="238"/>
      <c r="FI14" s="238"/>
      <c r="FJ14" s="238"/>
      <c r="FK14" s="238"/>
      <c r="FL14" s="238"/>
      <c r="FM14" s="239"/>
      <c r="FN14" s="246"/>
      <c r="FO14" s="238"/>
      <c r="FP14" s="238"/>
      <c r="FQ14" s="238"/>
      <c r="FR14" s="238"/>
      <c r="FS14" s="238"/>
      <c r="FT14" s="238"/>
      <c r="FU14" s="238"/>
      <c r="FV14" s="238"/>
      <c r="FW14" s="240"/>
      <c r="FX14" s="247" t="s">
        <v>144</v>
      </c>
      <c r="FY14" s="248"/>
      <c r="FZ14" s="248"/>
      <c r="GA14" s="248"/>
      <c r="GB14" s="248"/>
      <c r="GC14" s="249"/>
      <c r="GD14" s="250" t="s">
        <v>144</v>
      </c>
      <c r="GE14" s="238"/>
      <c r="GF14" s="238"/>
      <c r="GG14" s="238"/>
      <c r="GH14" s="238"/>
      <c r="GI14" s="238"/>
      <c r="GJ14" s="238"/>
      <c r="GK14" s="238"/>
      <c r="GL14" s="238"/>
      <c r="GM14" s="238"/>
      <c r="GN14" s="238"/>
      <c r="GO14" s="240"/>
      <c r="GP14" s="250" t="s">
        <v>144</v>
      </c>
      <c r="GQ14" s="238"/>
      <c r="GR14" s="238"/>
      <c r="GS14" s="238"/>
      <c r="GT14" s="238"/>
      <c r="GU14" s="238"/>
      <c r="GV14" s="238"/>
      <c r="GW14" s="238"/>
      <c r="GX14" s="238"/>
      <c r="GY14" s="238"/>
      <c r="GZ14" s="238"/>
      <c r="HA14" s="240"/>
      <c r="HB14" s="251" t="s">
        <v>453</v>
      </c>
      <c r="HC14" s="252"/>
      <c r="HD14" s="252"/>
      <c r="HE14" s="252"/>
      <c r="HF14" s="252"/>
      <c r="HG14" s="252"/>
      <c r="HH14" s="252"/>
      <c r="HI14" s="252"/>
      <c r="HJ14" s="252"/>
      <c r="HK14" s="252"/>
      <c r="HL14" s="252"/>
      <c r="HM14" s="252"/>
      <c r="HN14" s="252"/>
      <c r="HO14" s="252"/>
      <c r="HP14" s="252"/>
      <c r="HQ14" s="252"/>
      <c r="HR14" s="252"/>
      <c r="HS14" s="252"/>
      <c r="HT14" s="252"/>
      <c r="HU14" s="252"/>
      <c r="HV14" s="252"/>
      <c r="HW14" s="252"/>
      <c r="HX14" s="253"/>
    </row>
    <row r="15" spans="1:232" ht="24.75" customHeight="1">
      <c r="A15" s="95" t="s">
        <v>9</v>
      </c>
      <c r="B15" s="254" t="s">
        <v>74</v>
      </c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6">
        <f>AF16+AF57+AF59</f>
        <v>50.159000000000006</v>
      </c>
      <c r="AG15" s="257"/>
      <c r="AH15" s="257"/>
      <c r="AI15" s="257"/>
      <c r="AJ15" s="257"/>
      <c r="AK15" s="257"/>
      <c r="AL15" s="257"/>
      <c r="AM15" s="257"/>
      <c r="AN15" s="257"/>
      <c r="AO15" s="257"/>
      <c r="AP15" s="258"/>
      <c r="AQ15" s="256">
        <f>AQ16+AQ57+AQ59</f>
        <v>37.096999999999994</v>
      </c>
      <c r="AR15" s="257"/>
      <c r="AS15" s="257"/>
      <c r="AT15" s="257"/>
      <c r="AU15" s="257"/>
      <c r="AV15" s="257"/>
      <c r="AW15" s="257"/>
      <c r="AX15" s="259"/>
      <c r="AY15" s="260">
        <f>AY16+AY57+AY59</f>
        <v>25.40679898</v>
      </c>
      <c r="AZ15" s="257"/>
      <c r="BA15" s="257"/>
      <c r="BB15" s="257"/>
      <c r="BC15" s="257"/>
      <c r="BD15" s="257"/>
      <c r="BE15" s="257"/>
      <c r="BF15" s="259"/>
      <c r="BG15" s="260">
        <f>BG16+BG57+BG59</f>
        <v>0</v>
      </c>
      <c r="BH15" s="257"/>
      <c r="BI15" s="257"/>
      <c r="BJ15" s="257"/>
      <c r="BK15" s="257"/>
      <c r="BL15" s="257"/>
      <c r="BM15" s="257"/>
      <c r="BN15" s="259"/>
      <c r="BO15" s="260">
        <f>BO16+BO57+BO59</f>
        <v>10.84852</v>
      </c>
      <c r="BP15" s="257"/>
      <c r="BQ15" s="257"/>
      <c r="BR15" s="257"/>
      <c r="BS15" s="257"/>
      <c r="BT15" s="257"/>
      <c r="BU15" s="257"/>
      <c r="BV15" s="259"/>
      <c r="BW15" s="260">
        <f>BW16+BW57+BW59</f>
        <v>1.482</v>
      </c>
      <c r="BX15" s="261"/>
      <c r="BY15" s="261"/>
      <c r="BZ15" s="261"/>
      <c r="CA15" s="261"/>
      <c r="CB15" s="261"/>
      <c r="CC15" s="261"/>
      <c r="CD15" s="262"/>
      <c r="CE15" s="260">
        <f>CE16+CE57+CE59</f>
        <v>5.91828</v>
      </c>
      <c r="CF15" s="257"/>
      <c r="CG15" s="257"/>
      <c r="CH15" s="257"/>
      <c r="CI15" s="257"/>
      <c r="CJ15" s="257"/>
      <c r="CK15" s="257"/>
      <c r="CL15" s="259"/>
      <c r="CM15" s="260">
        <f>CM16+CM57+CM59</f>
        <v>22.177999999999997</v>
      </c>
      <c r="CN15" s="257"/>
      <c r="CO15" s="257"/>
      <c r="CP15" s="257"/>
      <c r="CQ15" s="257"/>
      <c r="CR15" s="257"/>
      <c r="CS15" s="257"/>
      <c r="CT15" s="259"/>
      <c r="CU15" s="260">
        <f>CU16+CU57+CU59</f>
        <v>6.202998979999999</v>
      </c>
      <c r="CV15" s="257"/>
      <c r="CW15" s="257"/>
      <c r="CX15" s="257"/>
      <c r="CY15" s="257"/>
      <c r="CZ15" s="257"/>
      <c r="DA15" s="257"/>
      <c r="DB15" s="259"/>
      <c r="DC15" s="260">
        <f>DC16+DC57+DC59</f>
        <v>13.437000000000001</v>
      </c>
      <c r="DD15" s="257"/>
      <c r="DE15" s="257"/>
      <c r="DF15" s="257"/>
      <c r="DG15" s="257"/>
      <c r="DH15" s="257"/>
      <c r="DI15" s="257"/>
      <c r="DJ15" s="259"/>
      <c r="DK15" s="260">
        <f>DK16+DK57+DK59</f>
        <v>2.437</v>
      </c>
      <c r="DL15" s="257"/>
      <c r="DM15" s="257"/>
      <c r="DN15" s="257"/>
      <c r="DO15" s="257"/>
      <c r="DP15" s="257"/>
      <c r="DQ15" s="257"/>
      <c r="DR15" s="257"/>
      <c r="DS15" s="263">
        <f>DS16+DS57+DS59</f>
        <v>25.40679898</v>
      </c>
      <c r="DT15" s="264"/>
      <c r="DU15" s="264"/>
      <c r="DV15" s="264"/>
      <c r="DW15" s="264"/>
      <c r="DX15" s="264"/>
      <c r="DY15" s="264"/>
      <c r="DZ15" s="264"/>
      <c r="EA15" s="264"/>
      <c r="EB15" s="265">
        <f>EB16+EB57+EB59</f>
        <v>2.437</v>
      </c>
      <c r="EC15" s="264"/>
      <c r="ED15" s="264"/>
      <c r="EE15" s="264"/>
      <c r="EF15" s="264"/>
      <c r="EG15" s="264"/>
      <c r="EH15" s="264"/>
      <c r="EI15" s="264"/>
      <c r="EJ15" s="266"/>
      <c r="EK15" s="256">
        <f>EK16+EK57+EK59</f>
        <v>25.40679898</v>
      </c>
      <c r="EL15" s="257"/>
      <c r="EM15" s="257"/>
      <c r="EN15" s="257"/>
      <c r="EO15" s="257"/>
      <c r="EP15" s="257"/>
      <c r="EQ15" s="257"/>
      <c r="ER15" s="257"/>
      <c r="ES15" s="259"/>
      <c r="ET15" s="260">
        <f>ET16+ET57+ET59</f>
        <v>2.437</v>
      </c>
      <c r="EU15" s="257"/>
      <c r="EV15" s="257"/>
      <c r="EW15" s="257"/>
      <c r="EX15" s="257"/>
      <c r="EY15" s="257"/>
      <c r="EZ15" s="257"/>
      <c r="FA15" s="257"/>
      <c r="FB15" s="258"/>
      <c r="FC15" s="256">
        <f>FC16+FC57+FC59</f>
        <v>11.690201019999996</v>
      </c>
      <c r="FD15" s="257"/>
      <c r="FE15" s="257"/>
      <c r="FF15" s="257"/>
      <c r="FG15" s="257"/>
      <c r="FH15" s="257"/>
      <c r="FI15" s="257"/>
      <c r="FJ15" s="257"/>
      <c r="FK15" s="257"/>
      <c r="FL15" s="257"/>
      <c r="FM15" s="258"/>
      <c r="FN15" s="261" t="s">
        <v>144</v>
      </c>
      <c r="FO15" s="257"/>
      <c r="FP15" s="257"/>
      <c r="FQ15" s="257"/>
      <c r="FR15" s="257"/>
      <c r="FS15" s="257"/>
      <c r="FT15" s="257"/>
      <c r="FU15" s="257"/>
      <c r="FV15" s="257"/>
      <c r="FW15" s="259"/>
      <c r="FX15" s="267" t="s">
        <v>144</v>
      </c>
      <c r="FY15" s="268"/>
      <c r="FZ15" s="268"/>
      <c r="GA15" s="268"/>
      <c r="GB15" s="268"/>
      <c r="GC15" s="269"/>
      <c r="GD15" s="270" t="s">
        <v>144</v>
      </c>
      <c r="GE15" s="257"/>
      <c r="GF15" s="257"/>
      <c r="GG15" s="257"/>
      <c r="GH15" s="257"/>
      <c r="GI15" s="257"/>
      <c r="GJ15" s="257"/>
      <c r="GK15" s="257"/>
      <c r="GL15" s="257"/>
      <c r="GM15" s="257"/>
      <c r="GN15" s="257"/>
      <c r="GO15" s="259"/>
      <c r="GP15" s="270" t="s">
        <v>144</v>
      </c>
      <c r="GQ15" s="257"/>
      <c r="GR15" s="257"/>
      <c r="GS15" s="257"/>
      <c r="GT15" s="257"/>
      <c r="GU15" s="257"/>
      <c r="GV15" s="257"/>
      <c r="GW15" s="257"/>
      <c r="GX15" s="257"/>
      <c r="GY15" s="257"/>
      <c r="GZ15" s="257"/>
      <c r="HA15" s="259"/>
      <c r="HB15" s="271"/>
      <c r="HC15" s="272"/>
      <c r="HD15" s="272"/>
      <c r="HE15" s="272"/>
      <c r="HF15" s="272"/>
      <c r="HG15" s="272"/>
      <c r="HH15" s="272"/>
      <c r="HI15" s="272"/>
      <c r="HJ15" s="272"/>
      <c r="HK15" s="272"/>
      <c r="HL15" s="272"/>
      <c r="HM15" s="272"/>
      <c r="HN15" s="272"/>
      <c r="HO15" s="272"/>
      <c r="HP15" s="272"/>
      <c r="HQ15" s="272"/>
      <c r="HR15" s="272"/>
      <c r="HS15" s="272"/>
      <c r="HT15" s="272"/>
      <c r="HU15" s="272"/>
      <c r="HV15" s="272"/>
      <c r="HW15" s="272"/>
      <c r="HX15" s="273"/>
    </row>
    <row r="16" spans="1:232" ht="24.75" customHeight="1">
      <c r="A16" s="85" t="s">
        <v>8</v>
      </c>
      <c r="B16" s="274" t="s">
        <v>75</v>
      </c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6">
        <f>AF17</f>
        <v>36.007000000000005</v>
      </c>
      <c r="AG16" s="277"/>
      <c r="AH16" s="277"/>
      <c r="AI16" s="277"/>
      <c r="AJ16" s="277"/>
      <c r="AK16" s="277"/>
      <c r="AL16" s="277"/>
      <c r="AM16" s="277"/>
      <c r="AN16" s="277"/>
      <c r="AO16" s="277"/>
      <c r="AP16" s="278"/>
      <c r="AQ16" s="276">
        <f>AQ17</f>
        <v>29.049999999999997</v>
      </c>
      <c r="AR16" s="277"/>
      <c r="AS16" s="277"/>
      <c r="AT16" s="277"/>
      <c r="AU16" s="277"/>
      <c r="AV16" s="277"/>
      <c r="AW16" s="277"/>
      <c r="AX16" s="279"/>
      <c r="AY16" s="280">
        <f>AY17</f>
        <v>16.693</v>
      </c>
      <c r="AZ16" s="277"/>
      <c r="BA16" s="277"/>
      <c r="BB16" s="277"/>
      <c r="BC16" s="277"/>
      <c r="BD16" s="277"/>
      <c r="BE16" s="277"/>
      <c r="BF16" s="279"/>
      <c r="BG16" s="280">
        <f>BG17</f>
        <v>0</v>
      </c>
      <c r="BH16" s="277"/>
      <c r="BI16" s="277"/>
      <c r="BJ16" s="277"/>
      <c r="BK16" s="277"/>
      <c r="BL16" s="277"/>
      <c r="BM16" s="277"/>
      <c r="BN16" s="279"/>
      <c r="BO16" s="280">
        <f>BO17</f>
        <v>10.596</v>
      </c>
      <c r="BP16" s="277"/>
      <c r="BQ16" s="277"/>
      <c r="BR16" s="277"/>
      <c r="BS16" s="277"/>
      <c r="BT16" s="277"/>
      <c r="BU16" s="277"/>
      <c r="BV16" s="279"/>
      <c r="BW16" s="280">
        <f>BW17</f>
        <v>0</v>
      </c>
      <c r="BX16" s="277"/>
      <c r="BY16" s="277"/>
      <c r="BZ16" s="277"/>
      <c r="CA16" s="277"/>
      <c r="CB16" s="277"/>
      <c r="CC16" s="277"/>
      <c r="CD16" s="279"/>
      <c r="CE16" s="280">
        <f>CE17</f>
        <v>5.864</v>
      </c>
      <c r="CF16" s="277"/>
      <c r="CG16" s="277"/>
      <c r="CH16" s="277"/>
      <c r="CI16" s="277"/>
      <c r="CJ16" s="277"/>
      <c r="CK16" s="277"/>
      <c r="CL16" s="279"/>
      <c r="CM16" s="280">
        <f>CM17</f>
        <v>19.669999999999998</v>
      </c>
      <c r="CN16" s="277"/>
      <c r="CO16" s="277"/>
      <c r="CP16" s="277"/>
      <c r="CQ16" s="277"/>
      <c r="CR16" s="277"/>
      <c r="CS16" s="277"/>
      <c r="CT16" s="279"/>
      <c r="CU16" s="281">
        <f>CU17</f>
        <v>0.233</v>
      </c>
      <c r="CV16" s="282"/>
      <c r="CW16" s="282"/>
      <c r="CX16" s="282"/>
      <c r="CY16" s="282"/>
      <c r="CZ16" s="282"/>
      <c r="DA16" s="282"/>
      <c r="DB16" s="283"/>
      <c r="DC16" s="280">
        <f>DC17</f>
        <v>9.38</v>
      </c>
      <c r="DD16" s="277"/>
      <c r="DE16" s="277"/>
      <c r="DF16" s="277"/>
      <c r="DG16" s="277"/>
      <c r="DH16" s="277"/>
      <c r="DI16" s="277"/>
      <c r="DJ16" s="279"/>
      <c r="DK16" s="281">
        <f>DK17</f>
        <v>0</v>
      </c>
      <c r="DL16" s="282"/>
      <c r="DM16" s="282"/>
      <c r="DN16" s="282"/>
      <c r="DO16" s="282"/>
      <c r="DP16" s="282"/>
      <c r="DQ16" s="282"/>
      <c r="DR16" s="282"/>
      <c r="DS16" s="284">
        <f>DS17</f>
        <v>16.693</v>
      </c>
      <c r="DT16" s="285"/>
      <c r="DU16" s="285"/>
      <c r="DV16" s="285"/>
      <c r="DW16" s="285"/>
      <c r="DX16" s="285"/>
      <c r="DY16" s="285"/>
      <c r="DZ16" s="285"/>
      <c r="EA16" s="285"/>
      <c r="EB16" s="286">
        <f>EB17</f>
        <v>0</v>
      </c>
      <c r="EC16" s="286"/>
      <c r="ED16" s="286"/>
      <c r="EE16" s="286"/>
      <c r="EF16" s="286"/>
      <c r="EG16" s="286"/>
      <c r="EH16" s="286"/>
      <c r="EI16" s="286"/>
      <c r="EJ16" s="287"/>
      <c r="EK16" s="288">
        <f>EK17</f>
        <v>16.693</v>
      </c>
      <c r="EL16" s="289"/>
      <c r="EM16" s="289"/>
      <c r="EN16" s="289"/>
      <c r="EO16" s="289"/>
      <c r="EP16" s="289"/>
      <c r="EQ16" s="289"/>
      <c r="ER16" s="289"/>
      <c r="ES16" s="290"/>
      <c r="ET16" s="291">
        <f>ET17</f>
        <v>0</v>
      </c>
      <c r="EU16" s="289"/>
      <c r="EV16" s="289"/>
      <c r="EW16" s="289"/>
      <c r="EX16" s="289"/>
      <c r="EY16" s="289"/>
      <c r="EZ16" s="289"/>
      <c r="FA16" s="289"/>
      <c r="FB16" s="292"/>
      <c r="FC16" s="276">
        <f>FC17</f>
        <v>12.356999999999996</v>
      </c>
      <c r="FD16" s="277"/>
      <c r="FE16" s="277"/>
      <c r="FF16" s="277"/>
      <c r="FG16" s="277"/>
      <c r="FH16" s="277"/>
      <c r="FI16" s="277"/>
      <c r="FJ16" s="277"/>
      <c r="FK16" s="277"/>
      <c r="FL16" s="277"/>
      <c r="FM16" s="278"/>
      <c r="FN16" s="289" t="s">
        <v>144</v>
      </c>
      <c r="FO16" s="289"/>
      <c r="FP16" s="289"/>
      <c r="FQ16" s="289"/>
      <c r="FR16" s="289"/>
      <c r="FS16" s="289"/>
      <c r="FT16" s="289"/>
      <c r="FU16" s="289"/>
      <c r="FV16" s="289"/>
      <c r="FW16" s="290"/>
      <c r="FX16" s="293" t="s">
        <v>144</v>
      </c>
      <c r="FY16" s="294"/>
      <c r="FZ16" s="294"/>
      <c r="GA16" s="294"/>
      <c r="GB16" s="294"/>
      <c r="GC16" s="295"/>
      <c r="GD16" s="291" t="s">
        <v>144</v>
      </c>
      <c r="GE16" s="289"/>
      <c r="GF16" s="289"/>
      <c r="GG16" s="289"/>
      <c r="GH16" s="289"/>
      <c r="GI16" s="289"/>
      <c r="GJ16" s="289"/>
      <c r="GK16" s="289"/>
      <c r="GL16" s="289"/>
      <c r="GM16" s="289"/>
      <c r="GN16" s="289"/>
      <c r="GO16" s="290"/>
      <c r="GP16" s="291" t="s">
        <v>144</v>
      </c>
      <c r="GQ16" s="289"/>
      <c r="GR16" s="289"/>
      <c r="GS16" s="289"/>
      <c r="GT16" s="289"/>
      <c r="GU16" s="289"/>
      <c r="GV16" s="289"/>
      <c r="GW16" s="289"/>
      <c r="GX16" s="289"/>
      <c r="GY16" s="289"/>
      <c r="GZ16" s="289"/>
      <c r="HA16" s="290"/>
      <c r="HB16" s="280"/>
      <c r="HC16" s="289"/>
      <c r="HD16" s="289"/>
      <c r="HE16" s="289"/>
      <c r="HF16" s="289"/>
      <c r="HG16" s="289"/>
      <c r="HH16" s="289"/>
      <c r="HI16" s="289"/>
      <c r="HJ16" s="289"/>
      <c r="HK16" s="289"/>
      <c r="HL16" s="289"/>
      <c r="HM16" s="289"/>
      <c r="HN16" s="289"/>
      <c r="HO16" s="289"/>
      <c r="HP16" s="289"/>
      <c r="HQ16" s="289"/>
      <c r="HR16" s="289"/>
      <c r="HS16" s="289"/>
      <c r="HT16" s="289"/>
      <c r="HU16" s="289"/>
      <c r="HV16" s="289"/>
      <c r="HW16" s="289"/>
      <c r="HX16" s="292"/>
    </row>
    <row r="17" spans="1:232" ht="24.75" customHeight="1">
      <c r="A17" s="83" t="s">
        <v>106</v>
      </c>
      <c r="B17" s="296" t="s">
        <v>172</v>
      </c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8">
        <f>AF18+AF23</f>
        <v>36.007000000000005</v>
      </c>
      <c r="AG17" s="299"/>
      <c r="AH17" s="299"/>
      <c r="AI17" s="299"/>
      <c r="AJ17" s="299"/>
      <c r="AK17" s="299"/>
      <c r="AL17" s="299"/>
      <c r="AM17" s="299"/>
      <c r="AN17" s="299"/>
      <c r="AO17" s="299"/>
      <c r="AP17" s="300"/>
      <c r="AQ17" s="298">
        <f>AQ18+AQ23</f>
        <v>29.049999999999997</v>
      </c>
      <c r="AR17" s="301"/>
      <c r="AS17" s="301"/>
      <c r="AT17" s="301"/>
      <c r="AU17" s="301"/>
      <c r="AV17" s="301"/>
      <c r="AW17" s="301"/>
      <c r="AX17" s="302"/>
      <c r="AY17" s="303">
        <f>AY18+AY23</f>
        <v>16.693</v>
      </c>
      <c r="AZ17" s="299"/>
      <c r="BA17" s="299"/>
      <c r="BB17" s="299"/>
      <c r="BC17" s="299"/>
      <c r="BD17" s="299"/>
      <c r="BE17" s="299"/>
      <c r="BF17" s="304"/>
      <c r="BG17" s="303">
        <f>BG18+BG23</f>
        <v>0</v>
      </c>
      <c r="BH17" s="301"/>
      <c r="BI17" s="301"/>
      <c r="BJ17" s="301"/>
      <c r="BK17" s="301"/>
      <c r="BL17" s="301"/>
      <c r="BM17" s="301"/>
      <c r="BN17" s="302"/>
      <c r="BO17" s="303">
        <f>BO18+BO23</f>
        <v>10.596</v>
      </c>
      <c r="BP17" s="299"/>
      <c r="BQ17" s="299"/>
      <c r="BR17" s="299"/>
      <c r="BS17" s="299"/>
      <c r="BT17" s="299"/>
      <c r="BU17" s="299"/>
      <c r="BV17" s="304"/>
      <c r="BW17" s="303">
        <f>BW18+BW23</f>
        <v>0</v>
      </c>
      <c r="BX17" s="301"/>
      <c r="BY17" s="301"/>
      <c r="BZ17" s="301"/>
      <c r="CA17" s="301"/>
      <c r="CB17" s="301"/>
      <c r="CC17" s="301"/>
      <c r="CD17" s="302"/>
      <c r="CE17" s="303">
        <f>CE18+CE23</f>
        <v>5.864</v>
      </c>
      <c r="CF17" s="299"/>
      <c r="CG17" s="299"/>
      <c r="CH17" s="299"/>
      <c r="CI17" s="299"/>
      <c r="CJ17" s="299"/>
      <c r="CK17" s="299"/>
      <c r="CL17" s="304"/>
      <c r="CM17" s="303">
        <f>CM18+CM23</f>
        <v>19.669999999999998</v>
      </c>
      <c r="CN17" s="301"/>
      <c r="CO17" s="301"/>
      <c r="CP17" s="301"/>
      <c r="CQ17" s="301"/>
      <c r="CR17" s="301"/>
      <c r="CS17" s="301"/>
      <c r="CT17" s="302"/>
      <c r="CU17" s="305">
        <f>CU18+CU23</f>
        <v>0.233</v>
      </c>
      <c r="CV17" s="306"/>
      <c r="CW17" s="306"/>
      <c r="CX17" s="306"/>
      <c r="CY17" s="306"/>
      <c r="CZ17" s="306"/>
      <c r="DA17" s="306"/>
      <c r="DB17" s="307"/>
      <c r="DC17" s="303">
        <f>DC18+DC23</f>
        <v>9.38</v>
      </c>
      <c r="DD17" s="301"/>
      <c r="DE17" s="301"/>
      <c r="DF17" s="301"/>
      <c r="DG17" s="301"/>
      <c r="DH17" s="301"/>
      <c r="DI17" s="301"/>
      <c r="DJ17" s="302"/>
      <c r="DK17" s="305">
        <f>DK18+DK23</f>
        <v>0</v>
      </c>
      <c r="DL17" s="306"/>
      <c r="DM17" s="306"/>
      <c r="DN17" s="306"/>
      <c r="DO17" s="306"/>
      <c r="DP17" s="306"/>
      <c r="DQ17" s="306"/>
      <c r="DR17" s="306"/>
      <c r="DS17" s="308">
        <f>DS18+DS23</f>
        <v>16.693</v>
      </c>
      <c r="DT17" s="309"/>
      <c r="DU17" s="309"/>
      <c r="DV17" s="309"/>
      <c r="DW17" s="309"/>
      <c r="DX17" s="309"/>
      <c r="DY17" s="309"/>
      <c r="DZ17" s="309"/>
      <c r="EA17" s="309"/>
      <c r="EB17" s="310">
        <f>EB18+EB23</f>
        <v>0</v>
      </c>
      <c r="EC17" s="310"/>
      <c r="ED17" s="310"/>
      <c r="EE17" s="310"/>
      <c r="EF17" s="310"/>
      <c r="EG17" s="310"/>
      <c r="EH17" s="310"/>
      <c r="EI17" s="310"/>
      <c r="EJ17" s="311"/>
      <c r="EK17" s="312">
        <f>EK18+EK23</f>
        <v>16.693</v>
      </c>
      <c r="EL17" s="301"/>
      <c r="EM17" s="301"/>
      <c r="EN17" s="301"/>
      <c r="EO17" s="301"/>
      <c r="EP17" s="301"/>
      <c r="EQ17" s="301"/>
      <c r="ER17" s="301"/>
      <c r="ES17" s="302"/>
      <c r="ET17" s="313">
        <f>ET18+ET23</f>
        <v>0</v>
      </c>
      <c r="EU17" s="301"/>
      <c r="EV17" s="301"/>
      <c r="EW17" s="301"/>
      <c r="EX17" s="301"/>
      <c r="EY17" s="301"/>
      <c r="EZ17" s="301"/>
      <c r="FA17" s="301"/>
      <c r="FB17" s="314"/>
      <c r="FC17" s="298">
        <f>FC18+FC23</f>
        <v>12.356999999999996</v>
      </c>
      <c r="FD17" s="299"/>
      <c r="FE17" s="299"/>
      <c r="FF17" s="299"/>
      <c r="FG17" s="299"/>
      <c r="FH17" s="299"/>
      <c r="FI17" s="299"/>
      <c r="FJ17" s="299"/>
      <c r="FK17" s="299"/>
      <c r="FL17" s="299"/>
      <c r="FM17" s="300"/>
      <c r="FN17" s="301" t="s">
        <v>144</v>
      </c>
      <c r="FO17" s="301"/>
      <c r="FP17" s="301"/>
      <c r="FQ17" s="301"/>
      <c r="FR17" s="301"/>
      <c r="FS17" s="301"/>
      <c r="FT17" s="301"/>
      <c r="FU17" s="301"/>
      <c r="FV17" s="301"/>
      <c r="FW17" s="302"/>
      <c r="FX17" s="315" t="s">
        <v>144</v>
      </c>
      <c r="FY17" s="316"/>
      <c r="FZ17" s="316"/>
      <c r="GA17" s="316"/>
      <c r="GB17" s="316"/>
      <c r="GC17" s="317"/>
      <c r="GD17" s="313" t="s">
        <v>144</v>
      </c>
      <c r="GE17" s="301"/>
      <c r="GF17" s="301"/>
      <c r="GG17" s="301"/>
      <c r="GH17" s="301"/>
      <c r="GI17" s="301"/>
      <c r="GJ17" s="301"/>
      <c r="GK17" s="301"/>
      <c r="GL17" s="301"/>
      <c r="GM17" s="301"/>
      <c r="GN17" s="301"/>
      <c r="GO17" s="302"/>
      <c r="GP17" s="313" t="s">
        <v>144</v>
      </c>
      <c r="GQ17" s="301"/>
      <c r="GR17" s="301"/>
      <c r="GS17" s="301"/>
      <c r="GT17" s="301"/>
      <c r="GU17" s="301"/>
      <c r="GV17" s="301"/>
      <c r="GW17" s="301"/>
      <c r="GX17" s="301"/>
      <c r="GY17" s="301"/>
      <c r="GZ17" s="301"/>
      <c r="HA17" s="302"/>
      <c r="HB17" s="303"/>
      <c r="HC17" s="301"/>
      <c r="HD17" s="301"/>
      <c r="HE17" s="301"/>
      <c r="HF17" s="301"/>
      <c r="HG17" s="301"/>
      <c r="HH17" s="301"/>
      <c r="HI17" s="301"/>
      <c r="HJ17" s="301"/>
      <c r="HK17" s="301"/>
      <c r="HL17" s="301"/>
      <c r="HM17" s="301"/>
      <c r="HN17" s="301"/>
      <c r="HO17" s="301"/>
      <c r="HP17" s="301"/>
      <c r="HQ17" s="301"/>
      <c r="HR17" s="301"/>
      <c r="HS17" s="301"/>
      <c r="HT17" s="301"/>
      <c r="HU17" s="301"/>
      <c r="HV17" s="301"/>
      <c r="HW17" s="301"/>
      <c r="HX17" s="314"/>
    </row>
    <row r="18" spans="1:232" ht="24.75" customHeight="1">
      <c r="A18" s="83" t="s">
        <v>326</v>
      </c>
      <c r="B18" s="296" t="s">
        <v>141</v>
      </c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312">
        <f>AF19+AF20</f>
        <v>0</v>
      </c>
      <c r="AG18" s="301"/>
      <c r="AH18" s="301"/>
      <c r="AI18" s="301"/>
      <c r="AJ18" s="301"/>
      <c r="AK18" s="301"/>
      <c r="AL18" s="301"/>
      <c r="AM18" s="301"/>
      <c r="AN18" s="301"/>
      <c r="AO18" s="301"/>
      <c r="AP18" s="314"/>
      <c r="AQ18" s="298">
        <f>AQ19+AQ20</f>
        <v>0</v>
      </c>
      <c r="AR18" s="299"/>
      <c r="AS18" s="299"/>
      <c r="AT18" s="299"/>
      <c r="AU18" s="299"/>
      <c r="AV18" s="299"/>
      <c r="AW18" s="299"/>
      <c r="AX18" s="304"/>
      <c r="AY18" s="303">
        <f>AY19+AY20</f>
        <v>0.233</v>
      </c>
      <c r="AZ18" s="299"/>
      <c r="BA18" s="299"/>
      <c r="BB18" s="299"/>
      <c r="BC18" s="299"/>
      <c r="BD18" s="299"/>
      <c r="BE18" s="299"/>
      <c r="BF18" s="304"/>
      <c r="BG18" s="303">
        <f>BG19+BG20</f>
        <v>0</v>
      </c>
      <c r="BH18" s="299"/>
      <c r="BI18" s="299"/>
      <c r="BJ18" s="299"/>
      <c r="BK18" s="299"/>
      <c r="BL18" s="299"/>
      <c r="BM18" s="299"/>
      <c r="BN18" s="304"/>
      <c r="BO18" s="305">
        <f>BO19+BO20</f>
        <v>0</v>
      </c>
      <c r="BP18" s="306"/>
      <c r="BQ18" s="306"/>
      <c r="BR18" s="306"/>
      <c r="BS18" s="306"/>
      <c r="BT18" s="306"/>
      <c r="BU18" s="306"/>
      <c r="BV18" s="307"/>
      <c r="BW18" s="303">
        <f>BW19+BW20</f>
        <v>0</v>
      </c>
      <c r="BX18" s="299"/>
      <c r="BY18" s="299"/>
      <c r="BZ18" s="299"/>
      <c r="CA18" s="299"/>
      <c r="CB18" s="299"/>
      <c r="CC18" s="299"/>
      <c r="CD18" s="304"/>
      <c r="CE18" s="303">
        <f>CE19+CE20</f>
        <v>0</v>
      </c>
      <c r="CF18" s="299"/>
      <c r="CG18" s="299"/>
      <c r="CH18" s="299"/>
      <c r="CI18" s="299"/>
      <c r="CJ18" s="299"/>
      <c r="CK18" s="299"/>
      <c r="CL18" s="304"/>
      <c r="CM18" s="303">
        <f>CM19+CM20</f>
        <v>0</v>
      </c>
      <c r="CN18" s="299"/>
      <c r="CO18" s="299"/>
      <c r="CP18" s="299"/>
      <c r="CQ18" s="299"/>
      <c r="CR18" s="299"/>
      <c r="CS18" s="299"/>
      <c r="CT18" s="304"/>
      <c r="CU18" s="303">
        <f>CU19+CU20</f>
        <v>0.233</v>
      </c>
      <c r="CV18" s="299"/>
      <c r="CW18" s="299"/>
      <c r="CX18" s="299"/>
      <c r="CY18" s="299"/>
      <c r="CZ18" s="299"/>
      <c r="DA18" s="299"/>
      <c r="DB18" s="304"/>
      <c r="DC18" s="303">
        <f>DC19+DC20</f>
        <v>0</v>
      </c>
      <c r="DD18" s="299"/>
      <c r="DE18" s="299"/>
      <c r="DF18" s="299"/>
      <c r="DG18" s="299"/>
      <c r="DH18" s="299"/>
      <c r="DI18" s="299"/>
      <c r="DJ18" s="304"/>
      <c r="DK18" s="305">
        <f>DK19+DK20</f>
        <v>0</v>
      </c>
      <c r="DL18" s="306"/>
      <c r="DM18" s="306"/>
      <c r="DN18" s="306"/>
      <c r="DO18" s="306"/>
      <c r="DP18" s="306"/>
      <c r="DQ18" s="306"/>
      <c r="DR18" s="306"/>
      <c r="DS18" s="318">
        <f>SUM(DS19:EA20)</f>
        <v>0.233</v>
      </c>
      <c r="DT18" s="310"/>
      <c r="DU18" s="310"/>
      <c r="DV18" s="310"/>
      <c r="DW18" s="310"/>
      <c r="DX18" s="310"/>
      <c r="DY18" s="310"/>
      <c r="DZ18" s="310"/>
      <c r="EA18" s="310"/>
      <c r="EB18" s="310">
        <f>SUM(EB19:EJ20)</f>
        <v>0</v>
      </c>
      <c r="EC18" s="310"/>
      <c r="ED18" s="310"/>
      <c r="EE18" s="310"/>
      <c r="EF18" s="310"/>
      <c r="EG18" s="310"/>
      <c r="EH18" s="310"/>
      <c r="EI18" s="310"/>
      <c r="EJ18" s="311"/>
      <c r="EK18" s="312">
        <f>SUM(EK19:ES20)</f>
        <v>0.233</v>
      </c>
      <c r="EL18" s="301"/>
      <c r="EM18" s="301"/>
      <c r="EN18" s="301"/>
      <c r="EO18" s="301"/>
      <c r="EP18" s="301"/>
      <c r="EQ18" s="301"/>
      <c r="ER18" s="301"/>
      <c r="ES18" s="302"/>
      <c r="ET18" s="313">
        <f>SUM(ET19:FB20)</f>
        <v>0</v>
      </c>
      <c r="EU18" s="301"/>
      <c r="EV18" s="301"/>
      <c r="EW18" s="301"/>
      <c r="EX18" s="301"/>
      <c r="EY18" s="301"/>
      <c r="EZ18" s="301"/>
      <c r="FA18" s="301"/>
      <c r="FB18" s="314"/>
      <c r="FC18" s="312">
        <f>FC19+FC20</f>
        <v>-0.233</v>
      </c>
      <c r="FD18" s="301"/>
      <c r="FE18" s="301"/>
      <c r="FF18" s="301"/>
      <c r="FG18" s="301"/>
      <c r="FH18" s="301"/>
      <c r="FI18" s="301"/>
      <c r="FJ18" s="301"/>
      <c r="FK18" s="301"/>
      <c r="FL18" s="301"/>
      <c r="FM18" s="314"/>
      <c r="FN18" s="301" t="s">
        <v>144</v>
      </c>
      <c r="FO18" s="301"/>
      <c r="FP18" s="301"/>
      <c r="FQ18" s="301"/>
      <c r="FR18" s="301"/>
      <c r="FS18" s="301"/>
      <c r="FT18" s="301"/>
      <c r="FU18" s="301"/>
      <c r="FV18" s="301"/>
      <c r="FW18" s="302"/>
      <c r="FX18" s="315" t="s">
        <v>144</v>
      </c>
      <c r="FY18" s="316"/>
      <c r="FZ18" s="316"/>
      <c r="GA18" s="316"/>
      <c r="GB18" s="316"/>
      <c r="GC18" s="317"/>
      <c r="GD18" s="313" t="s">
        <v>144</v>
      </c>
      <c r="GE18" s="301"/>
      <c r="GF18" s="301"/>
      <c r="GG18" s="301"/>
      <c r="GH18" s="301"/>
      <c r="GI18" s="301"/>
      <c r="GJ18" s="301"/>
      <c r="GK18" s="301"/>
      <c r="GL18" s="301"/>
      <c r="GM18" s="301"/>
      <c r="GN18" s="301"/>
      <c r="GO18" s="302"/>
      <c r="GP18" s="313" t="s">
        <v>144</v>
      </c>
      <c r="GQ18" s="301"/>
      <c r="GR18" s="301"/>
      <c r="GS18" s="301"/>
      <c r="GT18" s="301"/>
      <c r="GU18" s="301"/>
      <c r="GV18" s="301"/>
      <c r="GW18" s="301"/>
      <c r="GX18" s="301"/>
      <c r="GY18" s="301"/>
      <c r="GZ18" s="301"/>
      <c r="HA18" s="302"/>
      <c r="HB18" s="313"/>
      <c r="HC18" s="301"/>
      <c r="HD18" s="301"/>
      <c r="HE18" s="301"/>
      <c r="HF18" s="301"/>
      <c r="HG18" s="301"/>
      <c r="HH18" s="301"/>
      <c r="HI18" s="301"/>
      <c r="HJ18" s="301"/>
      <c r="HK18" s="301"/>
      <c r="HL18" s="301"/>
      <c r="HM18" s="301"/>
      <c r="HN18" s="301"/>
      <c r="HO18" s="301"/>
      <c r="HP18" s="301"/>
      <c r="HQ18" s="301"/>
      <c r="HR18" s="301"/>
      <c r="HS18" s="301"/>
      <c r="HT18" s="301"/>
      <c r="HU18" s="301"/>
      <c r="HV18" s="301"/>
      <c r="HW18" s="301"/>
      <c r="HX18" s="314"/>
    </row>
    <row r="19" spans="1:232" ht="24.75" customHeight="1">
      <c r="A19" s="85" t="s">
        <v>327</v>
      </c>
      <c r="B19" s="274" t="s">
        <v>328</v>
      </c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319"/>
      <c r="AG19" s="320"/>
      <c r="AH19" s="320"/>
      <c r="AI19" s="320"/>
      <c r="AJ19" s="320"/>
      <c r="AK19" s="320"/>
      <c r="AL19" s="320"/>
      <c r="AM19" s="320"/>
      <c r="AN19" s="320"/>
      <c r="AO19" s="320"/>
      <c r="AP19" s="321"/>
      <c r="AQ19" s="319">
        <v>0</v>
      </c>
      <c r="AR19" s="320"/>
      <c r="AS19" s="320"/>
      <c r="AT19" s="320"/>
      <c r="AU19" s="320"/>
      <c r="AV19" s="320"/>
      <c r="AW19" s="320"/>
      <c r="AX19" s="322"/>
      <c r="AY19" s="323">
        <f>BO19+CE19+CU19+DK19</f>
        <v>0</v>
      </c>
      <c r="AZ19" s="324"/>
      <c r="BA19" s="324"/>
      <c r="BB19" s="324"/>
      <c r="BC19" s="324"/>
      <c r="BD19" s="324"/>
      <c r="BE19" s="324"/>
      <c r="BF19" s="325"/>
      <c r="BG19" s="326">
        <v>0</v>
      </c>
      <c r="BH19" s="320"/>
      <c r="BI19" s="320"/>
      <c r="BJ19" s="320"/>
      <c r="BK19" s="320"/>
      <c r="BL19" s="320"/>
      <c r="BM19" s="320"/>
      <c r="BN19" s="322"/>
      <c r="BO19" s="326"/>
      <c r="BP19" s="320"/>
      <c r="BQ19" s="320"/>
      <c r="BR19" s="320"/>
      <c r="BS19" s="320"/>
      <c r="BT19" s="320"/>
      <c r="BU19" s="320"/>
      <c r="BV19" s="322"/>
      <c r="BW19" s="326">
        <v>0</v>
      </c>
      <c r="BX19" s="320"/>
      <c r="BY19" s="320"/>
      <c r="BZ19" s="320"/>
      <c r="CA19" s="320"/>
      <c r="CB19" s="320"/>
      <c r="CC19" s="320"/>
      <c r="CD19" s="322"/>
      <c r="CE19" s="326"/>
      <c r="CF19" s="320"/>
      <c r="CG19" s="320"/>
      <c r="CH19" s="320"/>
      <c r="CI19" s="320"/>
      <c r="CJ19" s="320"/>
      <c r="CK19" s="320"/>
      <c r="CL19" s="322"/>
      <c r="CM19" s="326">
        <v>0</v>
      </c>
      <c r="CN19" s="320"/>
      <c r="CO19" s="320"/>
      <c r="CP19" s="320"/>
      <c r="CQ19" s="320"/>
      <c r="CR19" s="320"/>
      <c r="CS19" s="320"/>
      <c r="CT19" s="322"/>
      <c r="CU19" s="326"/>
      <c r="CV19" s="320"/>
      <c r="CW19" s="320"/>
      <c r="CX19" s="320"/>
      <c r="CY19" s="320"/>
      <c r="CZ19" s="320"/>
      <c r="DA19" s="320"/>
      <c r="DB19" s="322"/>
      <c r="DC19" s="326">
        <v>0</v>
      </c>
      <c r="DD19" s="320"/>
      <c r="DE19" s="320"/>
      <c r="DF19" s="320"/>
      <c r="DG19" s="320"/>
      <c r="DH19" s="320"/>
      <c r="DI19" s="320"/>
      <c r="DJ19" s="322"/>
      <c r="DK19" s="326"/>
      <c r="DL19" s="320"/>
      <c r="DM19" s="320"/>
      <c r="DN19" s="320"/>
      <c r="DO19" s="320"/>
      <c r="DP19" s="320"/>
      <c r="DQ19" s="320"/>
      <c r="DR19" s="320"/>
      <c r="DS19" s="327">
        <f>AY19</f>
        <v>0</v>
      </c>
      <c r="DT19" s="328"/>
      <c r="DU19" s="328"/>
      <c r="DV19" s="328"/>
      <c r="DW19" s="328"/>
      <c r="DX19" s="328"/>
      <c r="DY19" s="328"/>
      <c r="DZ19" s="328"/>
      <c r="EA19" s="328"/>
      <c r="EB19" s="328"/>
      <c r="EC19" s="328"/>
      <c r="ED19" s="328"/>
      <c r="EE19" s="328"/>
      <c r="EF19" s="328"/>
      <c r="EG19" s="328"/>
      <c r="EH19" s="328"/>
      <c r="EI19" s="328"/>
      <c r="EJ19" s="329"/>
      <c r="EK19" s="319">
        <f>DS19</f>
        <v>0</v>
      </c>
      <c r="EL19" s="320"/>
      <c r="EM19" s="320"/>
      <c r="EN19" s="320"/>
      <c r="EO19" s="320"/>
      <c r="EP19" s="320"/>
      <c r="EQ19" s="320"/>
      <c r="ER19" s="320"/>
      <c r="ES19" s="322"/>
      <c r="ET19" s="326"/>
      <c r="EU19" s="320"/>
      <c r="EV19" s="320"/>
      <c r="EW19" s="320"/>
      <c r="EX19" s="320"/>
      <c r="EY19" s="320"/>
      <c r="EZ19" s="320"/>
      <c r="FA19" s="320"/>
      <c r="FB19" s="321"/>
      <c r="FC19" s="319">
        <f>AY19-EK19</f>
        <v>0</v>
      </c>
      <c r="FD19" s="320"/>
      <c r="FE19" s="320"/>
      <c r="FF19" s="320"/>
      <c r="FG19" s="320"/>
      <c r="FH19" s="320"/>
      <c r="FI19" s="320"/>
      <c r="FJ19" s="320"/>
      <c r="FK19" s="320"/>
      <c r="FL19" s="320"/>
      <c r="FM19" s="321"/>
      <c r="FN19" s="320" t="s">
        <v>144</v>
      </c>
      <c r="FO19" s="320"/>
      <c r="FP19" s="320"/>
      <c r="FQ19" s="320"/>
      <c r="FR19" s="320"/>
      <c r="FS19" s="320"/>
      <c r="FT19" s="320"/>
      <c r="FU19" s="320"/>
      <c r="FV19" s="320"/>
      <c r="FW19" s="322"/>
      <c r="FX19" s="330" t="s">
        <v>144</v>
      </c>
      <c r="FY19" s="331"/>
      <c r="FZ19" s="331"/>
      <c r="GA19" s="331"/>
      <c r="GB19" s="331"/>
      <c r="GC19" s="332"/>
      <c r="GD19" s="326" t="s">
        <v>144</v>
      </c>
      <c r="GE19" s="320"/>
      <c r="GF19" s="320"/>
      <c r="GG19" s="320"/>
      <c r="GH19" s="320"/>
      <c r="GI19" s="320"/>
      <c r="GJ19" s="320"/>
      <c r="GK19" s="320"/>
      <c r="GL19" s="320"/>
      <c r="GM19" s="320"/>
      <c r="GN19" s="320"/>
      <c r="GO19" s="322"/>
      <c r="GP19" s="326" t="s">
        <v>144</v>
      </c>
      <c r="GQ19" s="320"/>
      <c r="GR19" s="320"/>
      <c r="GS19" s="320"/>
      <c r="GT19" s="320"/>
      <c r="GU19" s="320"/>
      <c r="GV19" s="320"/>
      <c r="GW19" s="320"/>
      <c r="GX19" s="320"/>
      <c r="GY19" s="320"/>
      <c r="GZ19" s="320"/>
      <c r="HA19" s="322"/>
      <c r="HB19" s="326"/>
      <c r="HC19" s="320"/>
      <c r="HD19" s="320"/>
      <c r="HE19" s="320"/>
      <c r="HF19" s="320"/>
      <c r="HG19" s="320"/>
      <c r="HH19" s="320"/>
      <c r="HI19" s="320"/>
      <c r="HJ19" s="320"/>
      <c r="HK19" s="320"/>
      <c r="HL19" s="320"/>
      <c r="HM19" s="320"/>
      <c r="HN19" s="320"/>
      <c r="HO19" s="320"/>
      <c r="HP19" s="320"/>
      <c r="HQ19" s="320"/>
      <c r="HR19" s="320"/>
      <c r="HS19" s="320"/>
      <c r="HT19" s="320"/>
      <c r="HU19" s="320"/>
      <c r="HV19" s="320"/>
      <c r="HW19" s="320"/>
      <c r="HX19" s="321"/>
    </row>
    <row r="20" spans="1:232" ht="24.75" customHeight="1">
      <c r="A20" s="85" t="s">
        <v>329</v>
      </c>
      <c r="B20" s="274" t="s">
        <v>175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319"/>
      <c r="AG20" s="320"/>
      <c r="AH20" s="320"/>
      <c r="AI20" s="320"/>
      <c r="AJ20" s="320"/>
      <c r="AK20" s="320"/>
      <c r="AL20" s="320"/>
      <c r="AM20" s="320"/>
      <c r="AN20" s="320"/>
      <c r="AO20" s="320"/>
      <c r="AP20" s="321"/>
      <c r="AQ20" s="333">
        <f>AQ21</f>
        <v>0</v>
      </c>
      <c r="AR20" s="334"/>
      <c r="AS20" s="334"/>
      <c r="AT20" s="334"/>
      <c r="AU20" s="334"/>
      <c r="AV20" s="334"/>
      <c r="AW20" s="334"/>
      <c r="AX20" s="335"/>
      <c r="AY20" s="323">
        <f>AY21</f>
        <v>0.233</v>
      </c>
      <c r="AZ20" s="324"/>
      <c r="BA20" s="324"/>
      <c r="BB20" s="324"/>
      <c r="BC20" s="324"/>
      <c r="BD20" s="324"/>
      <c r="BE20" s="324"/>
      <c r="BF20" s="325"/>
      <c r="BG20" s="336"/>
      <c r="BH20" s="334"/>
      <c r="BI20" s="334"/>
      <c r="BJ20" s="334"/>
      <c r="BK20" s="334"/>
      <c r="BL20" s="334"/>
      <c r="BM20" s="334"/>
      <c r="BN20" s="335"/>
      <c r="BO20" s="326"/>
      <c r="BP20" s="320"/>
      <c r="BQ20" s="320"/>
      <c r="BR20" s="320"/>
      <c r="BS20" s="320"/>
      <c r="BT20" s="320"/>
      <c r="BU20" s="320"/>
      <c r="BV20" s="322"/>
      <c r="BW20" s="336"/>
      <c r="BX20" s="334"/>
      <c r="BY20" s="334"/>
      <c r="BZ20" s="334"/>
      <c r="CA20" s="334"/>
      <c r="CB20" s="334"/>
      <c r="CC20" s="334"/>
      <c r="CD20" s="335"/>
      <c r="CE20" s="326"/>
      <c r="CF20" s="320"/>
      <c r="CG20" s="320"/>
      <c r="CH20" s="320"/>
      <c r="CI20" s="320"/>
      <c r="CJ20" s="320"/>
      <c r="CK20" s="320"/>
      <c r="CL20" s="322"/>
      <c r="CM20" s="336"/>
      <c r="CN20" s="334"/>
      <c r="CO20" s="334"/>
      <c r="CP20" s="334"/>
      <c r="CQ20" s="334"/>
      <c r="CR20" s="334"/>
      <c r="CS20" s="334"/>
      <c r="CT20" s="335"/>
      <c r="CU20" s="323">
        <f>CU21</f>
        <v>0.233</v>
      </c>
      <c r="CV20" s="320"/>
      <c r="CW20" s="320"/>
      <c r="CX20" s="320"/>
      <c r="CY20" s="320"/>
      <c r="CZ20" s="320"/>
      <c r="DA20" s="320"/>
      <c r="DB20" s="322"/>
      <c r="DC20" s="336"/>
      <c r="DD20" s="334"/>
      <c r="DE20" s="334"/>
      <c r="DF20" s="334"/>
      <c r="DG20" s="334"/>
      <c r="DH20" s="334"/>
      <c r="DI20" s="334"/>
      <c r="DJ20" s="335"/>
      <c r="DK20" s="326"/>
      <c r="DL20" s="320"/>
      <c r="DM20" s="320"/>
      <c r="DN20" s="320"/>
      <c r="DO20" s="320"/>
      <c r="DP20" s="320"/>
      <c r="DQ20" s="320"/>
      <c r="DR20" s="320"/>
      <c r="DS20" s="327">
        <f>AY20</f>
        <v>0.233</v>
      </c>
      <c r="DT20" s="328"/>
      <c r="DU20" s="328"/>
      <c r="DV20" s="328"/>
      <c r="DW20" s="328"/>
      <c r="DX20" s="328"/>
      <c r="DY20" s="328"/>
      <c r="DZ20" s="328"/>
      <c r="EA20" s="328"/>
      <c r="EB20" s="328"/>
      <c r="EC20" s="328"/>
      <c r="ED20" s="328"/>
      <c r="EE20" s="328"/>
      <c r="EF20" s="328"/>
      <c r="EG20" s="328"/>
      <c r="EH20" s="328"/>
      <c r="EI20" s="328"/>
      <c r="EJ20" s="329"/>
      <c r="EK20" s="319">
        <f>DS20</f>
        <v>0.233</v>
      </c>
      <c r="EL20" s="320"/>
      <c r="EM20" s="320"/>
      <c r="EN20" s="320"/>
      <c r="EO20" s="320"/>
      <c r="EP20" s="320"/>
      <c r="EQ20" s="320"/>
      <c r="ER20" s="320"/>
      <c r="ES20" s="322"/>
      <c r="ET20" s="326"/>
      <c r="EU20" s="320"/>
      <c r="EV20" s="320"/>
      <c r="EW20" s="320"/>
      <c r="EX20" s="320"/>
      <c r="EY20" s="320"/>
      <c r="EZ20" s="320"/>
      <c r="FA20" s="320"/>
      <c r="FB20" s="321"/>
      <c r="FC20" s="337">
        <f>AQ20-AY20</f>
        <v>-0.233</v>
      </c>
      <c r="FD20" s="320"/>
      <c r="FE20" s="320"/>
      <c r="FF20" s="320"/>
      <c r="FG20" s="320"/>
      <c r="FH20" s="320"/>
      <c r="FI20" s="320"/>
      <c r="FJ20" s="320"/>
      <c r="FK20" s="320"/>
      <c r="FL20" s="320"/>
      <c r="FM20" s="321"/>
      <c r="FN20" s="320" t="s">
        <v>144</v>
      </c>
      <c r="FO20" s="320"/>
      <c r="FP20" s="320"/>
      <c r="FQ20" s="320"/>
      <c r="FR20" s="320"/>
      <c r="FS20" s="320"/>
      <c r="FT20" s="320"/>
      <c r="FU20" s="320"/>
      <c r="FV20" s="320"/>
      <c r="FW20" s="322"/>
      <c r="FX20" s="330" t="s">
        <v>144</v>
      </c>
      <c r="FY20" s="331"/>
      <c r="FZ20" s="331"/>
      <c r="GA20" s="331"/>
      <c r="GB20" s="331"/>
      <c r="GC20" s="332"/>
      <c r="GD20" s="326" t="s">
        <v>144</v>
      </c>
      <c r="GE20" s="320"/>
      <c r="GF20" s="320"/>
      <c r="GG20" s="320"/>
      <c r="GH20" s="320"/>
      <c r="GI20" s="320"/>
      <c r="GJ20" s="320"/>
      <c r="GK20" s="320"/>
      <c r="GL20" s="320"/>
      <c r="GM20" s="320"/>
      <c r="GN20" s="320"/>
      <c r="GO20" s="322"/>
      <c r="GP20" s="326" t="s">
        <v>144</v>
      </c>
      <c r="GQ20" s="320"/>
      <c r="GR20" s="320"/>
      <c r="GS20" s="320"/>
      <c r="GT20" s="320"/>
      <c r="GU20" s="320"/>
      <c r="GV20" s="320"/>
      <c r="GW20" s="320"/>
      <c r="GX20" s="320"/>
      <c r="GY20" s="320"/>
      <c r="GZ20" s="320"/>
      <c r="HA20" s="322"/>
      <c r="HB20" s="326"/>
      <c r="HC20" s="320"/>
      <c r="HD20" s="320"/>
      <c r="HE20" s="320"/>
      <c r="HF20" s="320"/>
      <c r="HG20" s="320"/>
      <c r="HH20" s="320"/>
      <c r="HI20" s="320"/>
      <c r="HJ20" s="320"/>
      <c r="HK20" s="320"/>
      <c r="HL20" s="320"/>
      <c r="HM20" s="320"/>
      <c r="HN20" s="320"/>
      <c r="HO20" s="320"/>
      <c r="HP20" s="320"/>
      <c r="HQ20" s="320"/>
      <c r="HR20" s="320"/>
      <c r="HS20" s="320"/>
      <c r="HT20" s="320"/>
      <c r="HU20" s="320"/>
      <c r="HV20" s="320"/>
      <c r="HW20" s="320"/>
      <c r="HX20" s="321"/>
    </row>
    <row r="21" spans="1:232" ht="24.75" customHeight="1">
      <c r="A21" s="97" t="s">
        <v>426</v>
      </c>
      <c r="B21" s="338" t="s">
        <v>425</v>
      </c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339"/>
      <c r="AF21" s="340"/>
      <c r="AG21" s="341"/>
      <c r="AH21" s="341"/>
      <c r="AI21" s="341"/>
      <c r="AJ21" s="341"/>
      <c r="AK21" s="341"/>
      <c r="AL21" s="341"/>
      <c r="AM21" s="341"/>
      <c r="AN21" s="341"/>
      <c r="AO21" s="341"/>
      <c r="AP21" s="342"/>
      <c r="AQ21" s="340">
        <f>AQ22</f>
        <v>0</v>
      </c>
      <c r="AR21" s="343"/>
      <c r="AS21" s="343"/>
      <c r="AT21" s="343"/>
      <c r="AU21" s="343"/>
      <c r="AV21" s="343"/>
      <c r="AW21" s="343"/>
      <c r="AX21" s="344"/>
      <c r="AY21" s="345">
        <f>AY22</f>
        <v>0.233</v>
      </c>
      <c r="AZ21" s="343"/>
      <c r="BA21" s="343"/>
      <c r="BB21" s="343"/>
      <c r="BC21" s="343"/>
      <c r="BD21" s="343"/>
      <c r="BE21" s="343"/>
      <c r="BF21" s="344"/>
      <c r="BG21" s="346"/>
      <c r="BH21" s="347"/>
      <c r="BI21" s="347"/>
      <c r="BJ21" s="347"/>
      <c r="BK21" s="347"/>
      <c r="BL21" s="347"/>
      <c r="BM21" s="347"/>
      <c r="BN21" s="348"/>
      <c r="BO21" s="345"/>
      <c r="BP21" s="343"/>
      <c r="BQ21" s="343"/>
      <c r="BR21" s="343"/>
      <c r="BS21" s="343"/>
      <c r="BT21" s="343"/>
      <c r="BU21" s="343"/>
      <c r="BV21" s="344"/>
      <c r="BW21" s="346"/>
      <c r="BX21" s="347"/>
      <c r="BY21" s="347"/>
      <c r="BZ21" s="347"/>
      <c r="CA21" s="347"/>
      <c r="CB21" s="347"/>
      <c r="CC21" s="347"/>
      <c r="CD21" s="348"/>
      <c r="CE21" s="345"/>
      <c r="CF21" s="343"/>
      <c r="CG21" s="343"/>
      <c r="CH21" s="343"/>
      <c r="CI21" s="343"/>
      <c r="CJ21" s="343"/>
      <c r="CK21" s="343"/>
      <c r="CL21" s="344"/>
      <c r="CM21" s="346"/>
      <c r="CN21" s="347"/>
      <c r="CO21" s="347"/>
      <c r="CP21" s="347"/>
      <c r="CQ21" s="347"/>
      <c r="CR21" s="347"/>
      <c r="CS21" s="347"/>
      <c r="CT21" s="348"/>
      <c r="CU21" s="345">
        <f>CU22</f>
        <v>0.233</v>
      </c>
      <c r="CV21" s="343"/>
      <c r="CW21" s="343"/>
      <c r="CX21" s="343"/>
      <c r="CY21" s="343"/>
      <c r="CZ21" s="343"/>
      <c r="DA21" s="343"/>
      <c r="DB21" s="344"/>
      <c r="DC21" s="345"/>
      <c r="DD21" s="343"/>
      <c r="DE21" s="343"/>
      <c r="DF21" s="343"/>
      <c r="DG21" s="343"/>
      <c r="DH21" s="343"/>
      <c r="DI21" s="343"/>
      <c r="DJ21" s="344"/>
      <c r="DK21" s="345"/>
      <c r="DL21" s="343"/>
      <c r="DM21" s="343"/>
      <c r="DN21" s="343"/>
      <c r="DO21" s="343"/>
      <c r="DP21" s="343"/>
      <c r="DQ21" s="343"/>
      <c r="DR21" s="343"/>
      <c r="DS21" s="349">
        <f>DS22</f>
        <v>0.233</v>
      </c>
      <c r="DT21" s="350"/>
      <c r="DU21" s="350"/>
      <c r="DV21" s="350"/>
      <c r="DW21" s="350"/>
      <c r="DX21" s="350"/>
      <c r="DY21" s="350"/>
      <c r="DZ21" s="350"/>
      <c r="EA21" s="350"/>
      <c r="EB21" s="350"/>
      <c r="EC21" s="350"/>
      <c r="ED21" s="350"/>
      <c r="EE21" s="350"/>
      <c r="EF21" s="350"/>
      <c r="EG21" s="350"/>
      <c r="EH21" s="350"/>
      <c r="EI21" s="350"/>
      <c r="EJ21" s="351"/>
      <c r="EK21" s="352">
        <f>EK22</f>
        <v>0.233</v>
      </c>
      <c r="EL21" s="353"/>
      <c r="EM21" s="353"/>
      <c r="EN21" s="353"/>
      <c r="EO21" s="353"/>
      <c r="EP21" s="353"/>
      <c r="EQ21" s="353"/>
      <c r="ER21" s="353"/>
      <c r="ES21" s="354"/>
      <c r="ET21" s="352"/>
      <c r="EU21" s="353"/>
      <c r="EV21" s="353"/>
      <c r="EW21" s="353"/>
      <c r="EX21" s="353"/>
      <c r="EY21" s="353"/>
      <c r="EZ21" s="353"/>
      <c r="FA21" s="353"/>
      <c r="FB21" s="355"/>
      <c r="FC21" s="340">
        <f>FC22</f>
        <v>-0.233</v>
      </c>
      <c r="FD21" s="343"/>
      <c r="FE21" s="343"/>
      <c r="FF21" s="343"/>
      <c r="FG21" s="343"/>
      <c r="FH21" s="343"/>
      <c r="FI21" s="343"/>
      <c r="FJ21" s="343"/>
      <c r="FK21" s="343"/>
      <c r="FL21" s="343"/>
      <c r="FM21" s="356"/>
      <c r="FN21" s="341" t="s">
        <v>144</v>
      </c>
      <c r="FO21" s="341"/>
      <c r="FP21" s="341"/>
      <c r="FQ21" s="341"/>
      <c r="FR21" s="341"/>
      <c r="FS21" s="341"/>
      <c r="FT21" s="341"/>
      <c r="FU21" s="341"/>
      <c r="FV21" s="341"/>
      <c r="FW21" s="357"/>
      <c r="FX21" s="358" t="s">
        <v>144</v>
      </c>
      <c r="FY21" s="359"/>
      <c r="FZ21" s="359"/>
      <c r="GA21" s="359"/>
      <c r="GB21" s="359"/>
      <c r="GC21" s="360"/>
      <c r="GD21" s="361" t="s">
        <v>144</v>
      </c>
      <c r="GE21" s="341"/>
      <c r="GF21" s="341"/>
      <c r="GG21" s="341"/>
      <c r="GH21" s="341"/>
      <c r="GI21" s="341"/>
      <c r="GJ21" s="341"/>
      <c r="GK21" s="341"/>
      <c r="GL21" s="341"/>
      <c r="GM21" s="341"/>
      <c r="GN21" s="341"/>
      <c r="GO21" s="357"/>
      <c r="GP21" s="361" t="s">
        <v>144</v>
      </c>
      <c r="GQ21" s="341"/>
      <c r="GR21" s="341"/>
      <c r="GS21" s="341"/>
      <c r="GT21" s="341"/>
      <c r="GU21" s="341"/>
      <c r="GV21" s="341"/>
      <c r="GW21" s="341"/>
      <c r="GX21" s="341"/>
      <c r="GY21" s="341"/>
      <c r="GZ21" s="341"/>
      <c r="HA21" s="357"/>
      <c r="HB21" s="362" t="s">
        <v>411</v>
      </c>
      <c r="HC21" s="363"/>
      <c r="HD21" s="363"/>
      <c r="HE21" s="363"/>
      <c r="HF21" s="363"/>
      <c r="HG21" s="363"/>
      <c r="HH21" s="363"/>
      <c r="HI21" s="363"/>
      <c r="HJ21" s="363"/>
      <c r="HK21" s="363"/>
      <c r="HL21" s="363"/>
      <c r="HM21" s="363"/>
      <c r="HN21" s="363"/>
      <c r="HO21" s="363"/>
      <c r="HP21" s="363"/>
      <c r="HQ21" s="363"/>
      <c r="HR21" s="363"/>
      <c r="HS21" s="363"/>
      <c r="HT21" s="363"/>
      <c r="HU21" s="363"/>
      <c r="HV21" s="363"/>
      <c r="HW21" s="363"/>
      <c r="HX21" s="364"/>
    </row>
    <row r="22" spans="1:232" ht="24.75" customHeight="1">
      <c r="A22" s="89" t="s">
        <v>427</v>
      </c>
      <c r="B22" s="365" t="s">
        <v>434</v>
      </c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367"/>
      <c r="AG22" s="368"/>
      <c r="AH22" s="368"/>
      <c r="AI22" s="368"/>
      <c r="AJ22" s="368"/>
      <c r="AK22" s="368"/>
      <c r="AL22" s="368"/>
      <c r="AM22" s="368"/>
      <c r="AN22" s="368"/>
      <c r="AO22" s="368"/>
      <c r="AP22" s="369"/>
      <c r="AQ22" s="370"/>
      <c r="AR22" s="371"/>
      <c r="AS22" s="371"/>
      <c r="AT22" s="371"/>
      <c r="AU22" s="371"/>
      <c r="AV22" s="371"/>
      <c r="AW22" s="371"/>
      <c r="AX22" s="372"/>
      <c r="AY22" s="326">
        <f>BO22+CE22+CU22+DK22</f>
        <v>0.233</v>
      </c>
      <c r="AZ22" s="320"/>
      <c r="BA22" s="320"/>
      <c r="BB22" s="320"/>
      <c r="BC22" s="320"/>
      <c r="BD22" s="320"/>
      <c r="BE22" s="320"/>
      <c r="BF22" s="322"/>
      <c r="BG22" s="373">
        <v>0</v>
      </c>
      <c r="BH22" s="374"/>
      <c r="BI22" s="374"/>
      <c r="BJ22" s="374"/>
      <c r="BK22" s="374"/>
      <c r="BL22" s="374"/>
      <c r="BM22" s="374"/>
      <c r="BN22" s="375"/>
      <c r="BO22" s="376"/>
      <c r="BP22" s="368"/>
      <c r="BQ22" s="368"/>
      <c r="BR22" s="368"/>
      <c r="BS22" s="368"/>
      <c r="BT22" s="368"/>
      <c r="BU22" s="368"/>
      <c r="BV22" s="377"/>
      <c r="BW22" s="373">
        <v>0</v>
      </c>
      <c r="BX22" s="374"/>
      <c r="BY22" s="374"/>
      <c r="BZ22" s="374"/>
      <c r="CA22" s="374"/>
      <c r="CB22" s="374"/>
      <c r="CC22" s="374"/>
      <c r="CD22" s="375"/>
      <c r="CE22" s="376"/>
      <c r="CF22" s="368"/>
      <c r="CG22" s="368"/>
      <c r="CH22" s="368"/>
      <c r="CI22" s="368"/>
      <c r="CJ22" s="368"/>
      <c r="CK22" s="368"/>
      <c r="CL22" s="377"/>
      <c r="CM22" s="373">
        <v>0</v>
      </c>
      <c r="CN22" s="374"/>
      <c r="CO22" s="374"/>
      <c r="CP22" s="374"/>
      <c r="CQ22" s="374"/>
      <c r="CR22" s="374"/>
      <c r="CS22" s="374"/>
      <c r="CT22" s="375"/>
      <c r="CU22" s="376">
        <v>0.233</v>
      </c>
      <c r="CV22" s="368"/>
      <c r="CW22" s="368"/>
      <c r="CX22" s="368"/>
      <c r="CY22" s="368"/>
      <c r="CZ22" s="368"/>
      <c r="DA22" s="368"/>
      <c r="DB22" s="377"/>
      <c r="DC22" s="378"/>
      <c r="DD22" s="371"/>
      <c r="DE22" s="371"/>
      <c r="DF22" s="371"/>
      <c r="DG22" s="371"/>
      <c r="DH22" s="371"/>
      <c r="DI22" s="371"/>
      <c r="DJ22" s="372"/>
      <c r="DK22" s="379"/>
      <c r="DL22" s="380"/>
      <c r="DM22" s="380"/>
      <c r="DN22" s="380"/>
      <c r="DO22" s="380"/>
      <c r="DP22" s="380"/>
      <c r="DQ22" s="380"/>
      <c r="DR22" s="380"/>
      <c r="DS22" s="327">
        <f>AY22</f>
        <v>0.233</v>
      </c>
      <c r="DT22" s="328"/>
      <c r="DU22" s="328"/>
      <c r="DV22" s="328"/>
      <c r="DW22" s="328"/>
      <c r="DX22" s="328"/>
      <c r="DY22" s="328"/>
      <c r="DZ22" s="328"/>
      <c r="EA22" s="328"/>
      <c r="EB22" s="328"/>
      <c r="EC22" s="328"/>
      <c r="ED22" s="328"/>
      <c r="EE22" s="328"/>
      <c r="EF22" s="328"/>
      <c r="EG22" s="328"/>
      <c r="EH22" s="328"/>
      <c r="EI22" s="328"/>
      <c r="EJ22" s="329"/>
      <c r="EK22" s="319">
        <f>DS22</f>
        <v>0.233</v>
      </c>
      <c r="EL22" s="320"/>
      <c r="EM22" s="320"/>
      <c r="EN22" s="320"/>
      <c r="EO22" s="320"/>
      <c r="EP22" s="320"/>
      <c r="EQ22" s="320"/>
      <c r="ER22" s="320"/>
      <c r="ES22" s="322"/>
      <c r="ET22" s="326"/>
      <c r="EU22" s="320"/>
      <c r="EV22" s="320"/>
      <c r="EW22" s="320"/>
      <c r="EX22" s="320"/>
      <c r="EY22" s="320"/>
      <c r="EZ22" s="320"/>
      <c r="FA22" s="320"/>
      <c r="FB22" s="321"/>
      <c r="FC22" s="337">
        <f>AQ22-AY22</f>
        <v>-0.233</v>
      </c>
      <c r="FD22" s="320"/>
      <c r="FE22" s="320"/>
      <c r="FF22" s="320"/>
      <c r="FG22" s="320"/>
      <c r="FH22" s="320"/>
      <c r="FI22" s="320"/>
      <c r="FJ22" s="320"/>
      <c r="FK22" s="320"/>
      <c r="FL22" s="320"/>
      <c r="FM22" s="321"/>
      <c r="FN22" s="320" t="s">
        <v>144</v>
      </c>
      <c r="FO22" s="320"/>
      <c r="FP22" s="320"/>
      <c r="FQ22" s="320"/>
      <c r="FR22" s="320"/>
      <c r="FS22" s="320"/>
      <c r="FT22" s="320"/>
      <c r="FU22" s="320"/>
      <c r="FV22" s="320"/>
      <c r="FW22" s="322"/>
      <c r="FX22" s="330" t="s">
        <v>144</v>
      </c>
      <c r="FY22" s="331"/>
      <c r="FZ22" s="331"/>
      <c r="GA22" s="331"/>
      <c r="GB22" s="331"/>
      <c r="GC22" s="332"/>
      <c r="GD22" s="326" t="s">
        <v>144</v>
      </c>
      <c r="GE22" s="320"/>
      <c r="GF22" s="320"/>
      <c r="GG22" s="320"/>
      <c r="GH22" s="320"/>
      <c r="GI22" s="320"/>
      <c r="GJ22" s="320"/>
      <c r="GK22" s="320"/>
      <c r="GL22" s="320"/>
      <c r="GM22" s="320"/>
      <c r="GN22" s="320"/>
      <c r="GO22" s="322"/>
      <c r="GP22" s="326" t="s">
        <v>144</v>
      </c>
      <c r="GQ22" s="320"/>
      <c r="GR22" s="320"/>
      <c r="GS22" s="320"/>
      <c r="GT22" s="320"/>
      <c r="GU22" s="320"/>
      <c r="GV22" s="320"/>
      <c r="GW22" s="320"/>
      <c r="GX22" s="320"/>
      <c r="GY22" s="320"/>
      <c r="GZ22" s="320"/>
      <c r="HA22" s="322"/>
      <c r="HB22" s="381" t="s">
        <v>428</v>
      </c>
      <c r="HC22" s="382"/>
      <c r="HD22" s="382"/>
      <c r="HE22" s="382"/>
      <c r="HF22" s="382"/>
      <c r="HG22" s="382"/>
      <c r="HH22" s="382"/>
      <c r="HI22" s="382"/>
      <c r="HJ22" s="382"/>
      <c r="HK22" s="382"/>
      <c r="HL22" s="382"/>
      <c r="HM22" s="382"/>
      <c r="HN22" s="382"/>
      <c r="HO22" s="382"/>
      <c r="HP22" s="382"/>
      <c r="HQ22" s="382"/>
      <c r="HR22" s="382"/>
      <c r="HS22" s="382"/>
      <c r="HT22" s="382"/>
      <c r="HU22" s="382"/>
      <c r="HV22" s="382"/>
      <c r="HW22" s="382"/>
      <c r="HX22" s="383"/>
    </row>
    <row r="23" spans="1:232" ht="24.75" customHeight="1">
      <c r="A23" s="99" t="s">
        <v>330</v>
      </c>
      <c r="B23" s="384" t="s">
        <v>128</v>
      </c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5"/>
      <c r="Z23" s="385"/>
      <c r="AA23" s="385"/>
      <c r="AB23" s="385"/>
      <c r="AC23" s="385"/>
      <c r="AD23" s="385"/>
      <c r="AE23" s="385"/>
      <c r="AF23" s="386">
        <f>AF24+AF29</f>
        <v>36.007000000000005</v>
      </c>
      <c r="AG23" s="387"/>
      <c r="AH23" s="387"/>
      <c r="AI23" s="387"/>
      <c r="AJ23" s="387"/>
      <c r="AK23" s="387"/>
      <c r="AL23" s="387"/>
      <c r="AM23" s="387"/>
      <c r="AN23" s="387"/>
      <c r="AO23" s="387"/>
      <c r="AP23" s="388"/>
      <c r="AQ23" s="386">
        <f>AQ24+AQ29</f>
        <v>29.049999999999997</v>
      </c>
      <c r="AR23" s="387"/>
      <c r="AS23" s="387"/>
      <c r="AT23" s="387"/>
      <c r="AU23" s="387"/>
      <c r="AV23" s="387"/>
      <c r="AW23" s="387"/>
      <c r="AX23" s="389"/>
      <c r="AY23" s="390">
        <f>AY24+AY29</f>
        <v>16.46</v>
      </c>
      <c r="AZ23" s="391"/>
      <c r="BA23" s="391"/>
      <c r="BB23" s="391"/>
      <c r="BC23" s="391"/>
      <c r="BD23" s="391"/>
      <c r="BE23" s="391"/>
      <c r="BF23" s="392"/>
      <c r="BG23" s="393">
        <f>BG24+BG29</f>
        <v>0</v>
      </c>
      <c r="BH23" s="394"/>
      <c r="BI23" s="394"/>
      <c r="BJ23" s="394"/>
      <c r="BK23" s="394"/>
      <c r="BL23" s="394"/>
      <c r="BM23" s="394"/>
      <c r="BN23" s="395"/>
      <c r="BO23" s="390">
        <f>BO24+BO29</f>
        <v>10.596</v>
      </c>
      <c r="BP23" s="391"/>
      <c r="BQ23" s="391"/>
      <c r="BR23" s="391"/>
      <c r="BS23" s="391"/>
      <c r="BT23" s="391"/>
      <c r="BU23" s="391"/>
      <c r="BV23" s="392"/>
      <c r="BW23" s="393">
        <f>BW24+BW29</f>
        <v>0</v>
      </c>
      <c r="BX23" s="394"/>
      <c r="BY23" s="394"/>
      <c r="BZ23" s="394"/>
      <c r="CA23" s="394"/>
      <c r="CB23" s="394"/>
      <c r="CC23" s="394"/>
      <c r="CD23" s="395"/>
      <c r="CE23" s="390">
        <f>CE24+CE29</f>
        <v>5.864</v>
      </c>
      <c r="CF23" s="391"/>
      <c r="CG23" s="391"/>
      <c r="CH23" s="391"/>
      <c r="CI23" s="391"/>
      <c r="CJ23" s="391"/>
      <c r="CK23" s="391"/>
      <c r="CL23" s="392"/>
      <c r="CM23" s="390">
        <f>CM24+CM29</f>
        <v>19.669999999999998</v>
      </c>
      <c r="CN23" s="387"/>
      <c r="CO23" s="387"/>
      <c r="CP23" s="387"/>
      <c r="CQ23" s="387"/>
      <c r="CR23" s="387"/>
      <c r="CS23" s="387"/>
      <c r="CT23" s="389"/>
      <c r="CU23" s="390">
        <f>CU24+CU29</f>
        <v>0</v>
      </c>
      <c r="CV23" s="391"/>
      <c r="CW23" s="391"/>
      <c r="CX23" s="391"/>
      <c r="CY23" s="391"/>
      <c r="CZ23" s="391"/>
      <c r="DA23" s="391"/>
      <c r="DB23" s="392"/>
      <c r="DC23" s="390">
        <f>DC24+DC29</f>
        <v>9.38</v>
      </c>
      <c r="DD23" s="387"/>
      <c r="DE23" s="387"/>
      <c r="DF23" s="387"/>
      <c r="DG23" s="387"/>
      <c r="DH23" s="387"/>
      <c r="DI23" s="387"/>
      <c r="DJ23" s="389"/>
      <c r="DK23" s="396"/>
      <c r="DL23" s="391"/>
      <c r="DM23" s="391"/>
      <c r="DN23" s="391"/>
      <c r="DO23" s="391"/>
      <c r="DP23" s="391"/>
      <c r="DQ23" s="391"/>
      <c r="DR23" s="391"/>
      <c r="DS23" s="397">
        <f>DS24+DS29</f>
        <v>16.46</v>
      </c>
      <c r="DT23" s="398"/>
      <c r="DU23" s="398"/>
      <c r="DV23" s="398"/>
      <c r="DW23" s="398"/>
      <c r="DX23" s="398"/>
      <c r="DY23" s="398"/>
      <c r="DZ23" s="398"/>
      <c r="EA23" s="398"/>
      <c r="EB23" s="399">
        <f>EB24+EB29</f>
        <v>0</v>
      </c>
      <c r="EC23" s="399"/>
      <c r="ED23" s="399"/>
      <c r="EE23" s="399"/>
      <c r="EF23" s="399"/>
      <c r="EG23" s="399"/>
      <c r="EH23" s="399"/>
      <c r="EI23" s="399"/>
      <c r="EJ23" s="400"/>
      <c r="EK23" s="401">
        <f>EK24+EK29</f>
        <v>16.46</v>
      </c>
      <c r="EL23" s="391"/>
      <c r="EM23" s="391"/>
      <c r="EN23" s="391"/>
      <c r="EO23" s="391"/>
      <c r="EP23" s="391"/>
      <c r="EQ23" s="391"/>
      <c r="ER23" s="391"/>
      <c r="ES23" s="392"/>
      <c r="ET23" s="396">
        <f>ET24+ET29</f>
        <v>0</v>
      </c>
      <c r="EU23" s="391"/>
      <c r="EV23" s="391"/>
      <c r="EW23" s="391"/>
      <c r="EX23" s="391"/>
      <c r="EY23" s="391"/>
      <c r="EZ23" s="391"/>
      <c r="FA23" s="391"/>
      <c r="FB23" s="402"/>
      <c r="FC23" s="386">
        <f>FC24+FC29</f>
        <v>12.589999999999996</v>
      </c>
      <c r="FD23" s="387"/>
      <c r="FE23" s="387"/>
      <c r="FF23" s="387"/>
      <c r="FG23" s="387"/>
      <c r="FH23" s="387"/>
      <c r="FI23" s="387"/>
      <c r="FJ23" s="387"/>
      <c r="FK23" s="387"/>
      <c r="FL23" s="387"/>
      <c r="FM23" s="388"/>
      <c r="FN23" s="391" t="s">
        <v>144</v>
      </c>
      <c r="FO23" s="391"/>
      <c r="FP23" s="391"/>
      <c r="FQ23" s="391"/>
      <c r="FR23" s="391"/>
      <c r="FS23" s="391"/>
      <c r="FT23" s="391"/>
      <c r="FU23" s="391"/>
      <c r="FV23" s="391"/>
      <c r="FW23" s="392"/>
      <c r="FX23" s="403" t="s">
        <v>144</v>
      </c>
      <c r="FY23" s="404"/>
      <c r="FZ23" s="404"/>
      <c r="GA23" s="404"/>
      <c r="GB23" s="404"/>
      <c r="GC23" s="405"/>
      <c r="GD23" s="396" t="s">
        <v>144</v>
      </c>
      <c r="GE23" s="391"/>
      <c r="GF23" s="391"/>
      <c r="GG23" s="391"/>
      <c r="GH23" s="391"/>
      <c r="GI23" s="391"/>
      <c r="GJ23" s="391"/>
      <c r="GK23" s="391"/>
      <c r="GL23" s="391"/>
      <c r="GM23" s="391"/>
      <c r="GN23" s="391"/>
      <c r="GO23" s="392"/>
      <c r="GP23" s="396" t="s">
        <v>144</v>
      </c>
      <c r="GQ23" s="391"/>
      <c r="GR23" s="391"/>
      <c r="GS23" s="391"/>
      <c r="GT23" s="391"/>
      <c r="GU23" s="391"/>
      <c r="GV23" s="391"/>
      <c r="GW23" s="391"/>
      <c r="GX23" s="391"/>
      <c r="GY23" s="391"/>
      <c r="GZ23" s="391"/>
      <c r="HA23" s="392"/>
      <c r="HB23" s="396"/>
      <c r="HC23" s="391"/>
      <c r="HD23" s="391"/>
      <c r="HE23" s="391"/>
      <c r="HF23" s="391"/>
      <c r="HG23" s="391"/>
      <c r="HH23" s="391"/>
      <c r="HI23" s="391"/>
      <c r="HJ23" s="391"/>
      <c r="HK23" s="391"/>
      <c r="HL23" s="391"/>
      <c r="HM23" s="391"/>
      <c r="HN23" s="391"/>
      <c r="HO23" s="391"/>
      <c r="HP23" s="391"/>
      <c r="HQ23" s="391"/>
      <c r="HR23" s="391"/>
      <c r="HS23" s="391"/>
      <c r="HT23" s="391"/>
      <c r="HU23" s="391"/>
      <c r="HV23" s="391"/>
      <c r="HW23" s="391"/>
      <c r="HX23" s="402"/>
    </row>
    <row r="24" spans="1:232" ht="24.75" customHeight="1">
      <c r="A24" s="97" t="s">
        <v>184</v>
      </c>
      <c r="B24" s="338" t="s">
        <v>129</v>
      </c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  <c r="AE24" s="339"/>
      <c r="AF24" s="340">
        <f>AF25+AF26+AF27+AF28</f>
        <v>14.34</v>
      </c>
      <c r="AG24" s="341"/>
      <c r="AH24" s="341"/>
      <c r="AI24" s="341"/>
      <c r="AJ24" s="341"/>
      <c r="AK24" s="341"/>
      <c r="AL24" s="341"/>
      <c r="AM24" s="341"/>
      <c r="AN24" s="341"/>
      <c r="AO24" s="341"/>
      <c r="AP24" s="342"/>
      <c r="AQ24" s="340">
        <f>SUM(AQ25:AX28)</f>
        <v>1.6</v>
      </c>
      <c r="AR24" s="343"/>
      <c r="AS24" s="343"/>
      <c r="AT24" s="343"/>
      <c r="AU24" s="343"/>
      <c r="AV24" s="343"/>
      <c r="AW24" s="343"/>
      <c r="AX24" s="344"/>
      <c r="AY24" s="345">
        <f>SUM(AY25:BF28)</f>
        <v>10.596</v>
      </c>
      <c r="AZ24" s="343"/>
      <c r="BA24" s="343"/>
      <c r="BB24" s="343"/>
      <c r="BC24" s="343"/>
      <c r="BD24" s="343"/>
      <c r="BE24" s="343"/>
      <c r="BF24" s="344"/>
      <c r="BG24" s="346">
        <f>SUM(BG25:BN28)</f>
        <v>0</v>
      </c>
      <c r="BH24" s="347"/>
      <c r="BI24" s="347"/>
      <c r="BJ24" s="347"/>
      <c r="BK24" s="347"/>
      <c r="BL24" s="347"/>
      <c r="BM24" s="347"/>
      <c r="BN24" s="348"/>
      <c r="BO24" s="345">
        <f>SUM(BO25:BV28)</f>
        <v>10.596</v>
      </c>
      <c r="BP24" s="343"/>
      <c r="BQ24" s="343"/>
      <c r="BR24" s="343"/>
      <c r="BS24" s="343"/>
      <c r="BT24" s="343"/>
      <c r="BU24" s="343"/>
      <c r="BV24" s="344"/>
      <c r="BW24" s="346">
        <f>SUM(BW25:CD28)</f>
        <v>0</v>
      </c>
      <c r="BX24" s="347"/>
      <c r="BY24" s="347"/>
      <c r="BZ24" s="347"/>
      <c r="CA24" s="347"/>
      <c r="CB24" s="347"/>
      <c r="CC24" s="347"/>
      <c r="CD24" s="348"/>
      <c r="CE24" s="345">
        <f>SUM(CE25:CL28)</f>
        <v>0</v>
      </c>
      <c r="CF24" s="343"/>
      <c r="CG24" s="343"/>
      <c r="CH24" s="343"/>
      <c r="CI24" s="343"/>
      <c r="CJ24" s="343"/>
      <c r="CK24" s="343"/>
      <c r="CL24" s="344"/>
      <c r="CM24" s="346">
        <f>SUM(CM25:CT28)</f>
        <v>0</v>
      </c>
      <c r="CN24" s="347"/>
      <c r="CO24" s="347"/>
      <c r="CP24" s="347"/>
      <c r="CQ24" s="347"/>
      <c r="CR24" s="347"/>
      <c r="CS24" s="347"/>
      <c r="CT24" s="348"/>
      <c r="CU24" s="345">
        <f>SUM(CU25:DB28)</f>
        <v>0</v>
      </c>
      <c r="CV24" s="343"/>
      <c r="CW24" s="343"/>
      <c r="CX24" s="343"/>
      <c r="CY24" s="343"/>
      <c r="CZ24" s="343"/>
      <c r="DA24" s="343"/>
      <c r="DB24" s="344"/>
      <c r="DC24" s="345">
        <f>SUM(DC25:DJ28)</f>
        <v>1.6</v>
      </c>
      <c r="DD24" s="343"/>
      <c r="DE24" s="343"/>
      <c r="DF24" s="343"/>
      <c r="DG24" s="343"/>
      <c r="DH24" s="343"/>
      <c r="DI24" s="343"/>
      <c r="DJ24" s="344"/>
      <c r="DK24" s="345">
        <f>DK25+DK26+DK27+DK28</f>
        <v>0</v>
      </c>
      <c r="DL24" s="343"/>
      <c r="DM24" s="343"/>
      <c r="DN24" s="343"/>
      <c r="DO24" s="343"/>
      <c r="DP24" s="343"/>
      <c r="DQ24" s="343"/>
      <c r="DR24" s="343"/>
      <c r="DS24" s="349">
        <f>SUM(DS25:EA28)</f>
        <v>10.596</v>
      </c>
      <c r="DT24" s="350"/>
      <c r="DU24" s="350"/>
      <c r="DV24" s="350"/>
      <c r="DW24" s="350"/>
      <c r="DX24" s="350"/>
      <c r="DY24" s="350"/>
      <c r="DZ24" s="350"/>
      <c r="EA24" s="350"/>
      <c r="EB24" s="350">
        <f>SUM(EB25:EJ28)</f>
        <v>0</v>
      </c>
      <c r="EC24" s="350"/>
      <c r="ED24" s="350"/>
      <c r="EE24" s="350"/>
      <c r="EF24" s="350"/>
      <c r="EG24" s="350"/>
      <c r="EH24" s="350"/>
      <c r="EI24" s="350"/>
      <c r="EJ24" s="351"/>
      <c r="EK24" s="352">
        <f>SUM(EK25:ES28)</f>
        <v>10.596</v>
      </c>
      <c r="EL24" s="353"/>
      <c r="EM24" s="353"/>
      <c r="EN24" s="353"/>
      <c r="EO24" s="353"/>
      <c r="EP24" s="353"/>
      <c r="EQ24" s="353"/>
      <c r="ER24" s="353"/>
      <c r="ES24" s="354"/>
      <c r="ET24" s="352">
        <f>SUM(ET25:FB28)</f>
        <v>0</v>
      </c>
      <c r="EU24" s="353"/>
      <c r="EV24" s="353"/>
      <c r="EW24" s="353"/>
      <c r="EX24" s="353"/>
      <c r="EY24" s="353"/>
      <c r="EZ24" s="353"/>
      <c r="FA24" s="353"/>
      <c r="FB24" s="355"/>
      <c r="FC24" s="340">
        <f>SUM(FC25:FM28)</f>
        <v>-8.995999999999999</v>
      </c>
      <c r="FD24" s="343"/>
      <c r="FE24" s="343"/>
      <c r="FF24" s="343"/>
      <c r="FG24" s="343"/>
      <c r="FH24" s="343"/>
      <c r="FI24" s="343"/>
      <c r="FJ24" s="343"/>
      <c r="FK24" s="343"/>
      <c r="FL24" s="343"/>
      <c r="FM24" s="356"/>
      <c r="FN24" s="341" t="s">
        <v>144</v>
      </c>
      <c r="FO24" s="341"/>
      <c r="FP24" s="341"/>
      <c r="FQ24" s="341"/>
      <c r="FR24" s="341"/>
      <c r="FS24" s="341"/>
      <c r="FT24" s="341"/>
      <c r="FU24" s="341"/>
      <c r="FV24" s="341"/>
      <c r="FW24" s="357"/>
      <c r="FX24" s="358" t="s">
        <v>144</v>
      </c>
      <c r="FY24" s="359"/>
      <c r="FZ24" s="359"/>
      <c r="GA24" s="359"/>
      <c r="GB24" s="359"/>
      <c r="GC24" s="360"/>
      <c r="GD24" s="361" t="s">
        <v>144</v>
      </c>
      <c r="GE24" s="341"/>
      <c r="GF24" s="341"/>
      <c r="GG24" s="341"/>
      <c r="GH24" s="341"/>
      <c r="GI24" s="341"/>
      <c r="GJ24" s="341"/>
      <c r="GK24" s="341"/>
      <c r="GL24" s="341"/>
      <c r="GM24" s="341"/>
      <c r="GN24" s="341"/>
      <c r="GO24" s="357"/>
      <c r="GP24" s="361" t="s">
        <v>144</v>
      </c>
      <c r="GQ24" s="341"/>
      <c r="GR24" s="341"/>
      <c r="GS24" s="341"/>
      <c r="GT24" s="341"/>
      <c r="GU24" s="341"/>
      <c r="GV24" s="341"/>
      <c r="GW24" s="341"/>
      <c r="GX24" s="341"/>
      <c r="GY24" s="341"/>
      <c r="GZ24" s="341"/>
      <c r="HA24" s="357"/>
      <c r="HB24" s="362" t="s">
        <v>411</v>
      </c>
      <c r="HC24" s="363"/>
      <c r="HD24" s="363"/>
      <c r="HE24" s="363"/>
      <c r="HF24" s="363"/>
      <c r="HG24" s="363"/>
      <c r="HH24" s="363"/>
      <c r="HI24" s="363"/>
      <c r="HJ24" s="363"/>
      <c r="HK24" s="363"/>
      <c r="HL24" s="363"/>
      <c r="HM24" s="363"/>
      <c r="HN24" s="363"/>
      <c r="HO24" s="363"/>
      <c r="HP24" s="363"/>
      <c r="HQ24" s="363"/>
      <c r="HR24" s="363"/>
      <c r="HS24" s="363"/>
      <c r="HT24" s="363"/>
      <c r="HU24" s="363"/>
      <c r="HV24" s="363"/>
      <c r="HW24" s="363"/>
      <c r="HX24" s="364"/>
    </row>
    <row r="25" spans="1:232" ht="33.75" customHeight="1">
      <c r="A25" s="89" t="s">
        <v>130</v>
      </c>
      <c r="B25" s="365" t="s">
        <v>345</v>
      </c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7"/>
      <c r="AG25" s="368"/>
      <c r="AH25" s="368"/>
      <c r="AI25" s="368"/>
      <c r="AJ25" s="368"/>
      <c r="AK25" s="368"/>
      <c r="AL25" s="368"/>
      <c r="AM25" s="368"/>
      <c r="AN25" s="368"/>
      <c r="AO25" s="368"/>
      <c r="AP25" s="369"/>
      <c r="AQ25" s="370">
        <v>0.8</v>
      </c>
      <c r="AR25" s="371"/>
      <c r="AS25" s="371"/>
      <c r="AT25" s="371"/>
      <c r="AU25" s="371"/>
      <c r="AV25" s="371"/>
      <c r="AW25" s="371"/>
      <c r="AX25" s="372"/>
      <c r="AY25" s="326">
        <f>BO25+CE25+CU25+DK25</f>
        <v>0</v>
      </c>
      <c r="AZ25" s="320"/>
      <c r="BA25" s="320"/>
      <c r="BB25" s="320"/>
      <c r="BC25" s="320"/>
      <c r="BD25" s="320"/>
      <c r="BE25" s="320"/>
      <c r="BF25" s="322"/>
      <c r="BG25" s="373">
        <v>0</v>
      </c>
      <c r="BH25" s="374"/>
      <c r="BI25" s="374"/>
      <c r="BJ25" s="374"/>
      <c r="BK25" s="374"/>
      <c r="BL25" s="374"/>
      <c r="BM25" s="374"/>
      <c r="BN25" s="375"/>
      <c r="BO25" s="376"/>
      <c r="BP25" s="368"/>
      <c r="BQ25" s="368"/>
      <c r="BR25" s="368"/>
      <c r="BS25" s="368"/>
      <c r="BT25" s="368"/>
      <c r="BU25" s="368"/>
      <c r="BV25" s="377"/>
      <c r="BW25" s="373">
        <v>0</v>
      </c>
      <c r="BX25" s="374"/>
      <c r="BY25" s="374"/>
      <c r="BZ25" s="374"/>
      <c r="CA25" s="374"/>
      <c r="CB25" s="374"/>
      <c r="CC25" s="374"/>
      <c r="CD25" s="375"/>
      <c r="CE25" s="376"/>
      <c r="CF25" s="368"/>
      <c r="CG25" s="368"/>
      <c r="CH25" s="368"/>
      <c r="CI25" s="368"/>
      <c r="CJ25" s="368"/>
      <c r="CK25" s="368"/>
      <c r="CL25" s="377"/>
      <c r="CM25" s="373">
        <v>0</v>
      </c>
      <c r="CN25" s="374"/>
      <c r="CO25" s="374"/>
      <c r="CP25" s="374"/>
      <c r="CQ25" s="374"/>
      <c r="CR25" s="374"/>
      <c r="CS25" s="374"/>
      <c r="CT25" s="375"/>
      <c r="CU25" s="376"/>
      <c r="CV25" s="368"/>
      <c r="CW25" s="368"/>
      <c r="CX25" s="368"/>
      <c r="CY25" s="368"/>
      <c r="CZ25" s="368"/>
      <c r="DA25" s="368"/>
      <c r="DB25" s="377"/>
      <c r="DC25" s="378">
        <v>0.8</v>
      </c>
      <c r="DD25" s="371"/>
      <c r="DE25" s="371"/>
      <c r="DF25" s="371"/>
      <c r="DG25" s="371"/>
      <c r="DH25" s="371"/>
      <c r="DI25" s="371"/>
      <c r="DJ25" s="372"/>
      <c r="DK25" s="379"/>
      <c r="DL25" s="380"/>
      <c r="DM25" s="380"/>
      <c r="DN25" s="380"/>
      <c r="DO25" s="380"/>
      <c r="DP25" s="380"/>
      <c r="DQ25" s="380"/>
      <c r="DR25" s="380"/>
      <c r="DS25" s="327">
        <f>AY25</f>
        <v>0</v>
      </c>
      <c r="DT25" s="328"/>
      <c r="DU25" s="328"/>
      <c r="DV25" s="328"/>
      <c r="DW25" s="328"/>
      <c r="DX25" s="328"/>
      <c r="DY25" s="328"/>
      <c r="DZ25" s="328"/>
      <c r="EA25" s="328"/>
      <c r="EB25" s="328"/>
      <c r="EC25" s="328"/>
      <c r="ED25" s="328"/>
      <c r="EE25" s="328"/>
      <c r="EF25" s="328"/>
      <c r="EG25" s="328"/>
      <c r="EH25" s="328"/>
      <c r="EI25" s="328"/>
      <c r="EJ25" s="329"/>
      <c r="EK25" s="319">
        <f>DS25</f>
        <v>0</v>
      </c>
      <c r="EL25" s="320"/>
      <c r="EM25" s="320"/>
      <c r="EN25" s="320"/>
      <c r="EO25" s="320"/>
      <c r="EP25" s="320"/>
      <c r="EQ25" s="320"/>
      <c r="ER25" s="320"/>
      <c r="ES25" s="322"/>
      <c r="ET25" s="326"/>
      <c r="EU25" s="320"/>
      <c r="EV25" s="320"/>
      <c r="EW25" s="320"/>
      <c r="EX25" s="320"/>
      <c r="EY25" s="320"/>
      <c r="EZ25" s="320"/>
      <c r="FA25" s="320"/>
      <c r="FB25" s="321"/>
      <c r="FC25" s="337">
        <f>AQ25-AY25</f>
        <v>0.8</v>
      </c>
      <c r="FD25" s="320"/>
      <c r="FE25" s="320"/>
      <c r="FF25" s="320"/>
      <c r="FG25" s="320"/>
      <c r="FH25" s="320"/>
      <c r="FI25" s="320"/>
      <c r="FJ25" s="320"/>
      <c r="FK25" s="320"/>
      <c r="FL25" s="320"/>
      <c r="FM25" s="321"/>
      <c r="FN25" s="320" t="s">
        <v>144</v>
      </c>
      <c r="FO25" s="320"/>
      <c r="FP25" s="320"/>
      <c r="FQ25" s="320"/>
      <c r="FR25" s="320"/>
      <c r="FS25" s="320"/>
      <c r="FT25" s="320"/>
      <c r="FU25" s="320"/>
      <c r="FV25" s="320"/>
      <c r="FW25" s="322"/>
      <c r="FX25" s="330" t="s">
        <v>144</v>
      </c>
      <c r="FY25" s="331"/>
      <c r="FZ25" s="331"/>
      <c r="GA25" s="331"/>
      <c r="GB25" s="331"/>
      <c r="GC25" s="332"/>
      <c r="GD25" s="326" t="s">
        <v>144</v>
      </c>
      <c r="GE25" s="320"/>
      <c r="GF25" s="320"/>
      <c r="GG25" s="320"/>
      <c r="GH25" s="320"/>
      <c r="GI25" s="320"/>
      <c r="GJ25" s="320"/>
      <c r="GK25" s="320"/>
      <c r="GL25" s="320"/>
      <c r="GM25" s="320"/>
      <c r="GN25" s="320"/>
      <c r="GO25" s="322"/>
      <c r="GP25" s="326" t="s">
        <v>144</v>
      </c>
      <c r="GQ25" s="320"/>
      <c r="GR25" s="320"/>
      <c r="GS25" s="320"/>
      <c r="GT25" s="320"/>
      <c r="GU25" s="320"/>
      <c r="GV25" s="320"/>
      <c r="GW25" s="320"/>
      <c r="GX25" s="320"/>
      <c r="GY25" s="320"/>
      <c r="GZ25" s="320"/>
      <c r="HA25" s="322"/>
      <c r="HB25" s="406" t="s">
        <v>399</v>
      </c>
      <c r="HC25" s="407"/>
      <c r="HD25" s="407"/>
      <c r="HE25" s="407"/>
      <c r="HF25" s="407"/>
      <c r="HG25" s="407"/>
      <c r="HH25" s="407"/>
      <c r="HI25" s="407"/>
      <c r="HJ25" s="407"/>
      <c r="HK25" s="407"/>
      <c r="HL25" s="407"/>
      <c r="HM25" s="407"/>
      <c r="HN25" s="407"/>
      <c r="HO25" s="407"/>
      <c r="HP25" s="407"/>
      <c r="HQ25" s="407"/>
      <c r="HR25" s="407"/>
      <c r="HS25" s="407"/>
      <c r="HT25" s="407"/>
      <c r="HU25" s="407"/>
      <c r="HV25" s="407"/>
      <c r="HW25" s="407"/>
      <c r="HX25" s="408"/>
    </row>
    <row r="26" spans="1:232" ht="39" customHeight="1">
      <c r="A26" s="90" t="s">
        <v>187</v>
      </c>
      <c r="B26" s="409" t="s">
        <v>188</v>
      </c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410"/>
      <c r="Y26" s="410"/>
      <c r="Z26" s="410"/>
      <c r="AA26" s="410"/>
      <c r="AB26" s="410"/>
      <c r="AC26" s="410"/>
      <c r="AD26" s="410"/>
      <c r="AE26" s="410"/>
      <c r="AF26" s="370">
        <v>7.17</v>
      </c>
      <c r="AG26" s="371"/>
      <c r="AH26" s="371"/>
      <c r="AI26" s="371"/>
      <c r="AJ26" s="371"/>
      <c r="AK26" s="371"/>
      <c r="AL26" s="371"/>
      <c r="AM26" s="371"/>
      <c r="AN26" s="371"/>
      <c r="AO26" s="371"/>
      <c r="AP26" s="411"/>
      <c r="AQ26" s="333">
        <v>0</v>
      </c>
      <c r="AR26" s="334"/>
      <c r="AS26" s="334"/>
      <c r="AT26" s="334"/>
      <c r="AU26" s="334"/>
      <c r="AV26" s="334"/>
      <c r="AW26" s="334"/>
      <c r="AX26" s="335"/>
      <c r="AY26" s="326">
        <f>BO26+CE26+CU26+DK26</f>
        <v>5.588</v>
      </c>
      <c r="AZ26" s="320"/>
      <c r="BA26" s="320"/>
      <c r="BB26" s="320"/>
      <c r="BC26" s="320"/>
      <c r="BD26" s="320"/>
      <c r="BE26" s="320"/>
      <c r="BF26" s="322"/>
      <c r="BG26" s="336">
        <v>0</v>
      </c>
      <c r="BH26" s="334"/>
      <c r="BI26" s="334"/>
      <c r="BJ26" s="334"/>
      <c r="BK26" s="334"/>
      <c r="BL26" s="334"/>
      <c r="BM26" s="334"/>
      <c r="BN26" s="335"/>
      <c r="BO26" s="326">
        <v>5.588</v>
      </c>
      <c r="BP26" s="320"/>
      <c r="BQ26" s="320"/>
      <c r="BR26" s="320"/>
      <c r="BS26" s="320"/>
      <c r="BT26" s="320"/>
      <c r="BU26" s="320"/>
      <c r="BV26" s="322"/>
      <c r="BW26" s="336">
        <v>0</v>
      </c>
      <c r="BX26" s="334"/>
      <c r="BY26" s="334"/>
      <c r="BZ26" s="334"/>
      <c r="CA26" s="334"/>
      <c r="CB26" s="334"/>
      <c r="CC26" s="334"/>
      <c r="CD26" s="335"/>
      <c r="CE26" s="326"/>
      <c r="CF26" s="320"/>
      <c r="CG26" s="320"/>
      <c r="CH26" s="320"/>
      <c r="CI26" s="320"/>
      <c r="CJ26" s="320"/>
      <c r="CK26" s="320"/>
      <c r="CL26" s="322"/>
      <c r="CM26" s="336">
        <v>0</v>
      </c>
      <c r="CN26" s="334"/>
      <c r="CO26" s="334"/>
      <c r="CP26" s="334"/>
      <c r="CQ26" s="334"/>
      <c r="CR26" s="334"/>
      <c r="CS26" s="334"/>
      <c r="CT26" s="335"/>
      <c r="CU26" s="326"/>
      <c r="CV26" s="320"/>
      <c r="CW26" s="320"/>
      <c r="CX26" s="320"/>
      <c r="CY26" s="320"/>
      <c r="CZ26" s="320"/>
      <c r="DA26" s="320"/>
      <c r="DB26" s="322"/>
      <c r="DC26" s="336">
        <v>0</v>
      </c>
      <c r="DD26" s="334"/>
      <c r="DE26" s="334"/>
      <c r="DF26" s="334"/>
      <c r="DG26" s="334"/>
      <c r="DH26" s="334"/>
      <c r="DI26" s="334"/>
      <c r="DJ26" s="335"/>
      <c r="DK26" s="326"/>
      <c r="DL26" s="320"/>
      <c r="DM26" s="320"/>
      <c r="DN26" s="320"/>
      <c r="DO26" s="320"/>
      <c r="DP26" s="320"/>
      <c r="DQ26" s="320"/>
      <c r="DR26" s="320"/>
      <c r="DS26" s="327">
        <f>AY26</f>
        <v>5.588</v>
      </c>
      <c r="DT26" s="328"/>
      <c r="DU26" s="328"/>
      <c r="DV26" s="328"/>
      <c r="DW26" s="328"/>
      <c r="DX26" s="328"/>
      <c r="DY26" s="328"/>
      <c r="DZ26" s="328"/>
      <c r="EA26" s="328"/>
      <c r="EB26" s="328"/>
      <c r="EC26" s="328"/>
      <c r="ED26" s="328"/>
      <c r="EE26" s="328"/>
      <c r="EF26" s="328"/>
      <c r="EG26" s="328"/>
      <c r="EH26" s="328"/>
      <c r="EI26" s="328"/>
      <c r="EJ26" s="329"/>
      <c r="EK26" s="319">
        <f>DS26</f>
        <v>5.588</v>
      </c>
      <c r="EL26" s="320"/>
      <c r="EM26" s="320"/>
      <c r="EN26" s="320"/>
      <c r="EO26" s="320"/>
      <c r="EP26" s="320"/>
      <c r="EQ26" s="320"/>
      <c r="ER26" s="320"/>
      <c r="ES26" s="322"/>
      <c r="ET26" s="326"/>
      <c r="EU26" s="320"/>
      <c r="EV26" s="320"/>
      <c r="EW26" s="320"/>
      <c r="EX26" s="320"/>
      <c r="EY26" s="320"/>
      <c r="EZ26" s="320"/>
      <c r="FA26" s="320"/>
      <c r="FB26" s="321"/>
      <c r="FC26" s="337">
        <f>AQ26-AY26</f>
        <v>-5.588</v>
      </c>
      <c r="FD26" s="324"/>
      <c r="FE26" s="324"/>
      <c r="FF26" s="324"/>
      <c r="FG26" s="324"/>
      <c r="FH26" s="324"/>
      <c r="FI26" s="324"/>
      <c r="FJ26" s="324"/>
      <c r="FK26" s="324"/>
      <c r="FL26" s="324"/>
      <c r="FM26" s="412"/>
      <c r="FN26" s="320" t="s">
        <v>144</v>
      </c>
      <c r="FO26" s="320"/>
      <c r="FP26" s="320"/>
      <c r="FQ26" s="320"/>
      <c r="FR26" s="320"/>
      <c r="FS26" s="320"/>
      <c r="FT26" s="320"/>
      <c r="FU26" s="320"/>
      <c r="FV26" s="320"/>
      <c r="FW26" s="322"/>
      <c r="FX26" s="330" t="s">
        <v>144</v>
      </c>
      <c r="FY26" s="331"/>
      <c r="FZ26" s="331"/>
      <c r="GA26" s="331"/>
      <c r="GB26" s="331"/>
      <c r="GC26" s="332"/>
      <c r="GD26" s="326" t="s">
        <v>144</v>
      </c>
      <c r="GE26" s="320"/>
      <c r="GF26" s="320"/>
      <c r="GG26" s="320"/>
      <c r="GH26" s="320"/>
      <c r="GI26" s="320"/>
      <c r="GJ26" s="320"/>
      <c r="GK26" s="320"/>
      <c r="GL26" s="320"/>
      <c r="GM26" s="320"/>
      <c r="GN26" s="320"/>
      <c r="GO26" s="322"/>
      <c r="GP26" s="326" t="s">
        <v>144</v>
      </c>
      <c r="GQ26" s="320"/>
      <c r="GR26" s="320"/>
      <c r="GS26" s="320"/>
      <c r="GT26" s="320"/>
      <c r="GU26" s="320"/>
      <c r="GV26" s="320"/>
      <c r="GW26" s="320"/>
      <c r="GX26" s="320"/>
      <c r="GY26" s="320"/>
      <c r="GZ26" s="320"/>
      <c r="HA26" s="322"/>
      <c r="HB26" s="381" t="s">
        <v>418</v>
      </c>
      <c r="HC26" s="382"/>
      <c r="HD26" s="382"/>
      <c r="HE26" s="382"/>
      <c r="HF26" s="382"/>
      <c r="HG26" s="382"/>
      <c r="HH26" s="382"/>
      <c r="HI26" s="382"/>
      <c r="HJ26" s="382"/>
      <c r="HK26" s="382"/>
      <c r="HL26" s="382"/>
      <c r="HM26" s="382"/>
      <c r="HN26" s="382"/>
      <c r="HO26" s="382"/>
      <c r="HP26" s="382"/>
      <c r="HQ26" s="382"/>
      <c r="HR26" s="382"/>
      <c r="HS26" s="382"/>
      <c r="HT26" s="382"/>
      <c r="HU26" s="382"/>
      <c r="HV26" s="382"/>
      <c r="HW26" s="382"/>
      <c r="HX26" s="383"/>
    </row>
    <row r="27" spans="1:232" ht="42" customHeight="1">
      <c r="A27" s="91" t="s">
        <v>189</v>
      </c>
      <c r="B27" s="413" t="s">
        <v>190</v>
      </c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370">
        <v>7.17</v>
      </c>
      <c r="AG27" s="371"/>
      <c r="AH27" s="371"/>
      <c r="AI27" s="371"/>
      <c r="AJ27" s="371"/>
      <c r="AK27" s="371"/>
      <c r="AL27" s="371"/>
      <c r="AM27" s="371"/>
      <c r="AN27" s="371"/>
      <c r="AO27" s="371"/>
      <c r="AP27" s="411"/>
      <c r="AQ27" s="333">
        <v>0</v>
      </c>
      <c r="AR27" s="334"/>
      <c r="AS27" s="334"/>
      <c r="AT27" s="334"/>
      <c r="AU27" s="334"/>
      <c r="AV27" s="334"/>
      <c r="AW27" s="334"/>
      <c r="AX27" s="335"/>
      <c r="AY27" s="326">
        <f>BO27+CE27+CU27+DK27</f>
        <v>5.008</v>
      </c>
      <c r="AZ27" s="320"/>
      <c r="BA27" s="320"/>
      <c r="BB27" s="320"/>
      <c r="BC27" s="320"/>
      <c r="BD27" s="320"/>
      <c r="BE27" s="320"/>
      <c r="BF27" s="322"/>
      <c r="BG27" s="336">
        <v>0</v>
      </c>
      <c r="BH27" s="334"/>
      <c r="BI27" s="334"/>
      <c r="BJ27" s="334"/>
      <c r="BK27" s="334"/>
      <c r="BL27" s="334"/>
      <c r="BM27" s="334"/>
      <c r="BN27" s="335"/>
      <c r="BO27" s="326">
        <v>5.008</v>
      </c>
      <c r="BP27" s="320"/>
      <c r="BQ27" s="320"/>
      <c r="BR27" s="320"/>
      <c r="BS27" s="320"/>
      <c r="BT27" s="320"/>
      <c r="BU27" s="320"/>
      <c r="BV27" s="322"/>
      <c r="BW27" s="336">
        <v>0</v>
      </c>
      <c r="BX27" s="334"/>
      <c r="BY27" s="334"/>
      <c r="BZ27" s="334"/>
      <c r="CA27" s="334"/>
      <c r="CB27" s="334"/>
      <c r="CC27" s="334"/>
      <c r="CD27" s="335"/>
      <c r="CE27" s="326"/>
      <c r="CF27" s="320"/>
      <c r="CG27" s="320"/>
      <c r="CH27" s="320"/>
      <c r="CI27" s="320"/>
      <c r="CJ27" s="320"/>
      <c r="CK27" s="320"/>
      <c r="CL27" s="322"/>
      <c r="CM27" s="336">
        <v>0</v>
      </c>
      <c r="CN27" s="334"/>
      <c r="CO27" s="334"/>
      <c r="CP27" s="334"/>
      <c r="CQ27" s="334"/>
      <c r="CR27" s="334"/>
      <c r="CS27" s="334"/>
      <c r="CT27" s="335"/>
      <c r="CU27" s="326"/>
      <c r="CV27" s="320"/>
      <c r="CW27" s="320"/>
      <c r="CX27" s="320"/>
      <c r="CY27" s="320"/>
      <c r="CZ27" s="320"/>
      <c r="DA27" s="320"/>
      <c r="DB27" s="322"/>
      <c r="DC27" s="336">
        <v>0</v>
      </c>
      <c r="DD27" s="334"/>
      <c r="DE27" s="334"/>
      <c r="DF27" s="334"/>
      <c r="DG27" s="334"/>
      <c r="DH27" s="334"/>
      <c r="DI27" s="334"/>
      <c r="DJ27" s="335"/>
      <c r="DK27" s="326"/>
      <c r="DL27" s="320"/>
      <c r="DM27" s="320"/>
      <c r="DN27" s="320"/>
      <c r="DO27" s="320"/>
      <c r="DP27" s="320"/>
      <c r="DQ27" s="320"/>
      <c r="DR27" s="320"/>
      <c r="DS27" s="327">
        <f>AY27</f>
        <v>5.008</v>
      </c>
      <c r="DT27" s="328"/>
      <c r="DU27" s="328"/>
      <c r="DV27" s="328"/>
      <c r="DW27" s="328"/>
      <c r="DX27" s="328"/>
      <c r="DY27" s="328"/>
      <c r="DZ27" s="328"/>
      <c r="EA27" s="328"/>
      <c r="EB27" s="328"/>
      <c r="EC27" s="328"/>
      <c r="ED27" s="328"/>
      <c r="EE27" s="328"/>
      <c r="EF27" s="328"/>
      <c r="EG27" s="328"/>
      <c r="EH27" s="328"/>
      <c r="EI27" s="328"/>
      <c r="EJ27" s="329"/>
      <c r="EK27" s="319">
        <f>DS27</f>
        <v>5.008</v>
      </c>
      <c r="EL27" s="320"/>
      <c r="EM27" s="320"/>
      <c r="EN27" s="320"/>
      <c r="EO27" s="320"/>
      <c r="EP27" s="320"/>
      <c r="EQ27" s="320"/>
      <c r="ER27" s="320"/>
      <c r="ES27" s="322"/>
      <c r="ET27" s="326"/>
      <c r="EU27" s="320"/>
      <c r="EV27" s="320"/>
      <c r="EW27" s="320"/>
      <c r="EX27" s="320"/>
      <c r="EY27" s="320"/>
      <c r="EZ27" s="320"/>
      <c r="FA27" s="320"/>
      <c r="FB27" s="321"/>
      <c r="FC27" s="337">
        <f>AQ27-AY27</f>
        <v>-5.008</v>
      </c>
      <c r="FD27" s="324"/>
      <c r="FE27" s="324"/>
      <c r="FF27" s="324"/>
      <c r="FG27" s="324"/>
      <c r="FH27" s="324"/>
      <c r="FI27" s="324"/>
      <c r="FJ27" s="324"/>
      <c r="FK27" s="324"/>
      <c r="FL27" s="324"/>
      <c r="FM27" s="412"/>
      <c r="FN27" s="320" t="s">
        <v>144</v>
      </c>
      <c r="FO27" s="320"/>
      <c r="FP27" s="320"/>
      <c r="FQ27" s="320"/>
      <c r="FR27" s="320"/>
      <c r="FS27" s="320"/>
      <c r="FT27" s="320"/>
      <c r="FU27" s="320"/>
      <c r="FV27" s="320"/>
      <c r="FW27" s="322"/>
      <c r="FX27" s="330" t="s">
        <v>144</v>
      </c>
      <c r="FY27" s="331"/>
      <c r="FZ27" s="331"/>
      <c r="GA27" s="331"/>
      <c r="GB27" s="331"/>
      <c r="GC27" s="332"/>
      <c r="GD27" s="326" t="s">
        <v>144</v>
      </c>
      <c r="GE27" s="320"/>
      <c r="GF27" s="320"/>
      <c r="GG27" s="320"/>
      <c r="GH27" s="320"/>
      <c r="GI27" s="320"/>
      <c r="GJ27" s="320"/>
      <c r="GK27" s="320"/>
      <c r="GL27" s="320"/>
      <c r="GM27" s="320"/>
      <c r="GN27" s="320"/>
      <c r="GO27" s="322"/>
      <c r="GP27" s="326" t="s">
        <v>144</v>
      </c>
      <c r="GQ27" s="320"/>
      <c r="GR27" s="320"/>
      <c r="GS27" s="320"/>
      <c r="GT27" s="320"/>
      <c r="GU27" s="320"/>
      <c r="GV27" s="320"/>
      <c r="GW27" s="320"/>
      <c r="GX27" s="320"/>
      <c r="GY27" s="320"/>
      <c r="GZ27" s="320"/>
      <c r="HA27" s="322"/>
      <c r="HB27" s="381" t="s">
        <v>418</v>
      </c>
      <c r="HC27" s="382"/>
      <c r="HD27" s="382"/>
      <c r="HE27" s="382"/>
      <c r="HF27" s="382"/>
      <c r="HG27" s="382"/>
      <c r="HH27" s="382"/>
      <c r="HI27" s="382"/>
      <c r="HJ27" s="382"/>
      <c r="HK27" s="382"/>
      <c r="HL27" s="382"/>
      <c r="HM27" s="382"/>
      <c r="HN27" s="382"/>
      <c r="HO27" s="382"/>
      <c r="HP27" s="382"/>
      <c r="HQ27" s="382"/>
      <c r="HR27" s="382"/>
      <c r="HS27" s="382"/>
      <c r="HT27" s="382"/>
      <c r="HU27" s="382"/>
      <c r="HV27" s="382"/>
      <c r="HW27" s="382"/>
      <c r="HX27" s="383"/>
    </row>
    <row r="28" spans="1:232" ht="28.5" customHeight="1">
      <c r="A28" s="89" t="s">
        <v>131</v>
      </c>
      <c r="B28" s="365" t="s">
        <v>346</v>
      </c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7"/>
      <c r="AG28" s="368"/>
      <c r="AH28" s="368"/>
      <c r="AI28" s="368"/>
      <c r="AJ28" s="368"/>
      <c r="AK28" s="368"/>
      <c r="AL28" s="368"/>
      <c r="AM28" s="368"/>
      <c r="AN28" s="368"/>
      <c r="AO28" s="368"/>
      <c r="AP28" s="369"/>
      <c r="AQ28" s="370">
        <v>0.8</v>
      </c>
      <c r="AR28" s="371"/>
      <c r="AS28" s="371"/>
      <c r="AT28" s="371"/>
      <c r="AU28" s="371"/>
      <c r="AV28" s="371"/>
      <c r="AW28" s="371"/>
      <c r="AX28" s="372"/>
      <c r="AY28" s="326">
        <f>BO28+CE28+CU28+DK28</f>
        <v>0</v>
      </c>
      <c r="AZ28" s="320"/>
      <c r="BA28" s="320"/>
      <c r="BB28" s="320"/>
      <c r="BC28" s="320"/>
      <c r="BD28" s="320"/>
      <c r="BE28" s="320"/>
      <c r="BF28" s="322"/>
      <c r="BG28" s="373">
        <v>0</v>
      </c>
      <c r="BH28" s="374"/>
      <c r="BI28" s="374"/>
      <c r="BJ28" s="374"/>
      <c r="BK28" s="374"/>
      <c r="BL28" s="374"/>
      <c r="BM28" s="374"/>
      <c r="BN28" s="375"/>
      <c r="BO28" s="376"/>
      <c r="BP28" s="368"/>
      <c r="BQ28" s="368"/>
      <c r="BR28" s="368"/>
      <c r="BS28" s="368"/>
      <c r="BT28" s="368"/>
      <c r="BU28" s="368"/>
      <c r="BV28" s="377"/>
      <c r="BW28" s="373">
        <v>0</v>
      </c>
      <c r="BX28" s="374"/>
      <c r="BY28" s="374"/>
      <c r="BZ28" s="374"/>
      <c r="CA28" s="374"/>
      <c r="CB28" s="374"/>
      <c r="CC28" s="374"/>
      <c r="CD28" s="375"/>
      <c r="CE28" s="376"/>
      <c r="CF28" s="368"/>
      <c r="CG28" s="368"/>
      <c r="CH28" s="368"/>
      <c r="CI28" s="368"/>
      <c r="CJ28" s="368"/>
      <c r="CK28" s="368"/>
      <c r="CL28" s="377"/>
      <c r="CM28" s="373">
        <v>0</v>
      </c>
      <c r="CN28" s="374"/>
      <c r="CO28" s="374"/>
      <c r="CP28" s="374"/>
      <c r="CQ28" s="374"/>
      <c r="CR28" s="374"/>
      <c r="CS28" s="374"/>
      <c r="CT28" s="375"/>
      <c r="CU28" s="376"/>
      <c r="CV28" s="368"/>
      <c r="CW28" s="368"/>
      <c r="CX28" s="368"/>
      <c r="CY28" s="368"/>
      <c r="CZ28" s="368"/>
      <c r="DA28" s="368"/>
      <c r="DB28" s="377"/>
      <c r="DC28" s="378">
        <v>0.8</v>
      </c>
      <c r="DD28" s="371"/>
      <c r="DE28" s="371"/>
      <c r="DF28" s="371"/>
      <c r="DG28" s="371"/>
      <c r="DH28" s="371"/>
      <c r="DI28" s="371"/>
      <c r="DJ28" s="372"/>
      <c r="DK28" s="379"/>
      <c r="DL28" s="380"/>
      <c r="DM28" s="380"/>
      <c r="DN28" s="380"/>
      <c r="DO28" s="380"/>
      <c r="DP28" s="380"/>
      <c r="DQ28" s="380"/>
      <c r="DR28" s="380"/>
      <c r="DS28" s="327">
        <f>AY28</f>
        <v>0</v>
      </c>
      <c r="DT28" s="328"/>
      <c r="DU28" s="328"/>
      <c r="DV28" s="328"/>
      <c r="DW28" s="328"/>
      <c r="DX28" s="328"/>
      <c r="DY28" s="328"/>
      <c r="DZ28" s="328"/>
      <c r="EA28" s="328"/>
      <c r="EB28" s="328"/>
      <c r="EC28" s="328"/>
      <c r="ED28" s="328"/>
      <c r="EE28" s="328"/>
      <c r="EF28" s="328"/>
      <c r="EG28" s="328"/>
      <c r="EH28" s="328"/>
      <c r="EI28" s="328"/>
      <c r="EJ28" s="329"/>
      <c r="EK28" s="319">
        <f>DS28</f>
        <v>0</v>
      </c>
      <c r="EL28" s="320"/>
      <c r="EM28" s="320"/>
      <c r="EN28" s="320"/>
      <c r="EO28" s="320"/>
      <c r="EP28" s="320"/>
      <c r="EQ28" s="320"/>
      <c r="ER28" s="320"/>
      <c r="ES28" s="322"/>
      <c r="ET28" s="326"/>
      <c r="EU28" s="320"/>
      <c r="EV28" s="320"/>
      <c r="EW28" s="320"/>
      <c r="EX28" s="320"/>
      <c r="EY28" s="320"/>
      <c r="EZ28" s="320"/>
      <c r="FA28" s="320"/>
      <c r="FB28" s="321"/>
      <c r="FC28" s="337">
        <f>AQ28-AY28</f>
        <v>0.8</v>
      </c>
      <c r="FD28" s="320"/>
      <c r="FE28" s="320"/>
      <c r="FF28" s="320"/>
      <c r="FG28" s="320"/>
      <c r="FH28" s="320"/>
      <c r="FI28" s="320"/>
      <c r="FJ28" s="320"/>
      <c r="FK28" s="320"/>
      <c r="FL28" s="320"/>
      <c r="FM28" s="321"/>
      <c r="FN28" s="320" t="s">
        <v>144</v>
      </c>
      <c r="FO28" s="320"/>
      <c r="FP28" s="320"/>
      <c r="FQ28" s="320"/>
      <c r="FR28" s="320"/>
      <c r="FS28" s="320"/>
      <c r="FT28" s="320"/>
      <c r="FU28" s="320"/>
      <c r="FV28" s="320"/>
      <c r="FW28" s="322"/>
      <c r="FX28" s="330" t="s">
        <v>144</v>
      </c>
      <c r="FY28" s="331"/>
      <c r="FZ28" s="331"/>
      <c r="GA28" s="331"/>
      <c r="GB28" s="331"/>
      <c r="GC28" s="332"/>
      <c r="GD28" s="326" t="s">
        <v>144</v>
      </c>
      <c r="GE28" s="320"/>
      <c r="GF28" s="320"/>
      <c r="GG28" s="320"/>
      <c r="GH28" s="320"/>
      <c r="GI28" s="320"/>
      <c r="GJ28" s="320"/>
      <c r="GK28" s="320"/>
      <c r="GL28" s="320"/>
      <c r="GM28" s="320"/>
      <c r="GN28" s="320"/>
      <c r="GO28" s="322"/>
      <c r="GP28" s="326" t="s">
        <v>144</v>
      </c>
      <c r="GQ28" s="320"/>
      <c r="GR28" s="320"/>
      <c r="GS28" s="320"/>
      <c r="GT28" s="320"/>
      <c r="GU28" s="320"/>
      <c r="GV28" s="320"/>
      <c r="GW28" s="320"/>
      <c r="GX28" s="320"/>
      <c r="GY28" s="320"/>
      <c r="GZ28" s="320"/>
      <c r="HA28" s="322"/>
      <c r="HB28" s="406" t="s">
        <v>399</v>
      </c>
      <c r="HC28" s="407"/>
      <c r="HD28" s="407"/>
      <c r="HE28" s="407"/>
      <c r="HF28" s="407"/>
      <c r="HG28" s="407"/>
      <c r="HH28" s="407"/>
      <c r="HI28" s="407"/>
      <c r="HJ28" s="407"/>
      <c r="HK28" s="407"/>
      <c r="HL28" s="407"/>
      <c r="HM28" s="407"/>
      <c r="HN28" s="407"/>
      <c r="HO28" s="407"/>
      <c r="HP28" s="407"/>
      <c r="HQ28" s="407"/>
      <c r="HR28" s="407"/>
      <c r="HS28" s="407"/>
      <c r="HT28" s="407"/>
      <c r="HU28" s="407"/>
      <c r="HV28" s="407"/>
      <c r="HW28" s="407"/>
      <c r="HX28" s="408"/>
    </row>
    <row r="29" spans="1:232" ht="24.75" customHeight="1">
      <c r="A29" s="97" t="s">
        <v>332</v>
      </c>
      <c r="B29" s="415" t="s">
        <v>129</v>
      </c>
      <c r="C29" s="416"/>
      <c r="D29" s="416"/>
      <c r="E29" s="416"/>
      <c r="F29" s="416"/>
      <c r="G29" s="416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6"/>
      <c r="U29" s="416"/>
      <c r="V29" s="416"/>
      <c r="W29" s="416"/>
      <c r="X29" s="416"/>
      <c r="Y29" s="416"/>
      <c r="Z29" s="416"/>
      <c r="AA29" s="416"/>
      <c r="AB29" s="416"/>
      <c r="AC29" s="416"/>
      <c r="AD29" s="416"/>
      <c r="AE29" s="416"/>
      <c r="AF29" s="340">
        <f>SUM(AF30:AP56)</f>
        <v>21.667</v>
      </c>
      <c r="AG29" s="341"/>
      <c r="AH29" s="341"/>
      <c r="AI29" s="341"/>
      <c r="AJ29" s="341"/>
      <c r="AK29" s="341"/>
      <c r="AL29" s="341"/>
      <c r="AM29" s="341"/>
      <c r="AN29" s="341"/>
      <c r="AO29" s="341"/>
      <c r="AP29" s="342"/>
      <c r="AQ29" s="340">
        <f>SUM(AQ30:AX56)</f>
        <v>27.449999999999996</v>
      </c>
      <c r="AR29" s="341"/>
      <c r="AS29" s="341"/>
      <c r="AT29" s="341"/>
      <c r="AU29" s="341"/>
      <c r="AV29" s="341"/>
      <c r="AW29" s="341"/>
      <c r="AX29" s="357"/>
      <c r="AY29" s="345">
        <f>SUM(AY30:BF56)</f>
        <v>5.864</v>
      </c>
      <c r="AZ29" s="341"/>
      <c r="BA29" s="341"/>
      <c r="BB29" s="341"/>
      <c r="BC29" s="341"/>
      <c r="BD29" s="341"/>
      <c r="BE29" s="341"/>
      <c r="BF29" s="357"/>
      <c r="BG29" s="345">
        <f>SUM(BG30:BN56)</f>
        <v>0</v>
      </c>
      <c r="BH29" s="341"/>
      <c r="BI29" s="341"/>
      <c r="BJ29" s="341"/>
      <c r="BK29" s="341"/>
      <c r="BL29" s="341"/>
      <c r="BM29" s="341"/>
      <c r="BN29" s="357"/>
      <c r="BO29" s="345">
        <f>SUM(BO30:BV56)</f>
        <v>0</v>
      </c>
      <c r="BP29" s="341"/>
      <c r="BQ29" s="341"/>
      <c r="BR29" s="341"/>
      <c r="BS29" s="341"/>
      <c r="BT29" s="341"/>
      <c r="BU29" s="341"/>
      <c r="BV29" s="357"/>
      <c r="BW29" s="345">
        <f>SUM(BW30:CD56)</f>
        <v>0</v>
      </c>
      <c r="BX29" s="341"/>
      <c r="BY29" s="341"/>
      <c r="BZ29" s="341"/>
      <c r="CA29" s="341"/>
      <c r="CB29" s="341"/>
      <c r="CC29" s="341"/>
      <c r="CD29" s="357"/>
      <c r="CE29" s="345">
        <f>SUM(CE30:CL56)</f>
        <v>5.864</v>
      </c>
      <c r="CF29" s="341"/>
      <c r="CG29" s="341"/>
      <c r="CH29" s="341"/>
      <c r="CI29" s="341"/>
      <c r="CJ29" s="341"/>
      <c r="CK29" s="341"/>
      <c r="CL29" s="357"/>
      <c r="CM29" s="345">
        <f>SUM(CM30:CT56)</f>
        <v>19.669999999999998</v>
      </c>
      <c r="CN29" s="341"/>
      <c r="CO29" s="341"/>
      <c r="CP29" s="341"/>
      <c r="CQ29" s="341"/>
      <c r="CR29" s="341"/>
      <c r="CS29" s="341"/>
      <c r="CT29" s="357"/>
      <c r="CU29" s="345">
        <f>SUM(CU30:DB56)</f>
        <v>0</v>
      </c>
      <c r="CV29" s="341"/>
      <c r="CW29" s="341"/>
      <c r="CX29" s="341"/>
      <c r="CY29" s="341"/>
      <c r="CZ29" s="341"/>
      <c r="DA29" s="341"/>
      <c r="DB29" s="357"/>
      <c r="DC29" s="345">
        <f>SUM(DC30:DJ56)</f>
        <v>7.78</v>
      </c>
      <c r="DD29" s="341"/>
      <c r="DE29" s="341"/>
      <c r="DF29" s="341"/>
      <c r="DG29" s="341"/>
      <c r="DH29" s="341"/>
      <c r="DI29" s="341"/>
      <c r="DJ29" s="357"/>
      <c r="DK29" s="345">
        <f>SUM(DK30:DR56)</f>
        <v>0</v>
      </c>
      <c r="DL29" s="341"/>
      <c r="DM29" s="341"/>
      <c r="DN29" s="341"/>
      <c r="DO29" s="341"/>
      <c r="DP29" s="341"/>
      <c r="DQ29" s="341"/>
      <c r="DR29" s="341"/>
      <c r="DS29" s="417">
        <f>SUM(DS30:EA56)</f>
        <v>5.864</v>
      </c>
      <c r="DT29" s="418"/>
      <c r="DU29" s="418"/>
      <c r="DV29" s="418"/>
      <c r="DW29" s="418"/>
      <c r="DX29" s="418"/>
      <c r="DY29" s="418"/>
      <c r="DZ29" s="418"/>
      <c r="EA29" s="418"/>
      <c r="EB29" s="419">
        <f>SUM(EB30:EJ56)</f>
        <v>0</v>
      </c>
      <c r="EC29" s="419"/>
      <c r="ED29" s="419"/>
      <c r="EE29" s="419"/>
      <c r="EF29" s="419"/>
      <c r="EG29" s="419"/>
      <c r="EH29" s="419"/>
      <c r="EI29" s="419"/>
      <c r="EJ29" s="420"/>
      <c r="EK29" s="340">
        <f>SUM(EK30:ES56)</f>
        <v>5.864</v>
      </c>
      <c r="EL29" s="343"/>
      <c r="EM29" s="343"/>
      <c r="EN29" s="343"/>
      <c r="EO29" s="343"/>
      <c r="EP29" s="343"/>
      <c r="EQ29" s="343"/>
      <c r="ER29" s="343"/>
      <c r="ES29" s="344"/>
      <c r="ET29" s="419">
        <f>SUM(ET30:FB56)</f>
        <v>0</v>
      </c>
      <c r="EU29" s="419"/>
      <c r="EV29" s="419"/>
      <c r="EW29" s="419"/>
      <c r="EX29" s="419"/>
      <c r="EY29" s="419"/>
      <c r="EZ29" s="419"/>
      <c r="FA29" s="419"/>
      <c r="FB29" s="420"/>
      <c r="FC29" s="340">
        <f>SUM(FC30:FM56)</f>
        <v>21.585999999999995</v>
      </c>
      <c r="FD29" s="343"/>
      <c r="FE29" s="343"/>
      <c r="FF29" s="343"/>
      <c r="FG29" s="343"/>
      <c r="FH29" s="343"/>
      <c r="FI29" s="343"/>
      <c r="FJ29" s="343"/>
      <c r="FK29" s="343"/>
      <c r="FL29" s="343"/>
      <c r="FM29" s="356"/>
      <c r="FN29" s="341" t="s">
        <v>144</v>
      </c>
      <c r="FO29" s="341"/>
      <c r="FP29" s="341"/>
      <c r="FQ29" s="341"/>
      <c r="FR29" s="341"/>
      <c r="FS29" s="341"/>
      <c r="FT29" s="341"/>
      <c r="FU29" s="341"/>
      <c r="FV29" s="341"/>
      <c r="FW29" s="357"/>
      <c r="FX29" s="358" t="s">
        <v>144</v>
      </c>
      <c r="FY29" s="359"/>
      <c r="FZ29" s="359"/>
      <c r="GA29" s="359"/>
      <c r="GB29" s="359"/>
      <c r="GC29" s="360"/>
      <c r="GD29" s="361" t="s">
        <v>144</v>
      </c>
      <c r="GE29" s="341"/>
      <c r="GF29" s="341"/>
      <c r="GG29" s="341"/>
      <c r="GH29" s="341"/>
      <c r="GI29" s="341"/>
      <c r="GJ29" s="341"/>
      <c r="GK29" s="341"/>
      <c r="GL29" s="341"/>
      <c r="GM29" s="341"/>
      <c r="GN29" s="341"/>
      <c r="GO29" s="357"/>
      <c r="GP29" s="361" t="s">
        <v>144</v>
      </c>
      <c r="GQ29" s="341"/>
      <c r="GR29" s="341"/>
      <c r="GS29" s="341"/>
      <c r="GT29" s="341"/>
      <c r="GU29" s="341"/>
      <c r="GV29" s="341"/>
      <c r="GW29" s="341"/>
      <c r="GX29" s="341"/>
      <c r="GY29" s="341"/>
      <c r="GZ29" s="341"/>
      <c r="HA29" s="357"/>
      <c r="HB29" s="361"/>
      <c r="HC29" s="341"/>
      <c r="HD29" s="341"/>
      <c r="HE29" s="341"/>
      <c r="HF29" s="341"/>
      <c r="HG29" s="341"/>
      <c r="HH29" s="341"/>
      <c r="HI29" s="341"/>
      <c r="HJ29" s="341"/>
      <c r="HK29" s="341"/>
      <c r="HL29" s="341"/>
      <c r="HM29" s="341"/>
      <c r="HN29" s="341"/>
      <c r="HO29" s="341"/>
      <c r="HP29" s="341"/>
      <c r="HQ29" s="341"/>
      <c r="HR29" s="341"/>
      <c r="HS29" s="341"/>
      <c r="HT29" s="341"/>
      <c r="HU29" s="341"/>
      <c r="HV29" s="341"/>
      <c r="HW29" s="341"/>
      <c r="HX29" s="342"/>
    </row>
    <row r="30" spans="1:232" ht="30" customHeight="1">
      <c r="A30" s="85" t="s">
        <v>193</v>
      </c>
      <c r="B30" s="409" t="s">
        <v>194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410"/>
      <c r="Y30" s="410"/>
      <c r="Z30" s="410"/>
      <c r="AA30" s="410"/>
      <c r="AB30" s="410"/>
      <c r="AC30" s="410"/>
      <c r="AD30" s="410"/>
      <c r="AE30" s="410"/>
      <c r="AF30" s="337">
        <v>10.2</v>
      </c>
      <c r="AG30" s="324"/>
      <c r="AH30" s="324"/>
      <c r="AI30" s="324"/>
      <c r="AJ30" s="324"/>
      <c r="AK30" s="324"/>
      <c r="AL30" s="324"/>
      <c r="AM30" s="324"/>
      <c r="AN30" s="324"/>
      <c r="AO30" s="324"/>
      <c r="AP30" s="412"/>
      <c r="AQ30" s="370"/>
      <c r="AR30" s="371"/>
      <c r="AS30" s="371"/>
      <c r="AT30" s="371"/>
      <c r="AU30" s="371"/>
      <c r="AV30" s="371"/>
      <c r="AW30" s="371"/>
      <c r="AX30" s="372"/>
      <c r="AY30" s="326">
        <f aca="true" t="shared" si="0" ref="AY30:AY42">BO30+CE30+CU30+DK30</f>
        <v>0</v>
      </c>
      <c r="AZ30" s="320"/>
      <c r="BA30" s="320"/>
      <c r="BB30" s="320"/>
      <c r="BC30" s="320"/>
      <c r="BD30" s="320"/>
      <c r="BE30" s="320"/>
      <c r="BF30" s="322"/>
      <c r="BG30" s="421"/>
      <c r="BH30" s="421"/>
      <c r="BI30" s="421"/>
      <c r="BJ30" s="421"/>
      <c r="BK30" s="421"/>
      <c r="BL30" s="421"/>
      <c r="BM30" s="421"/>
      <c r="BN30" s="421"/>
      <c r="BO30" s="107"/>
      <c r="BP30" s="105"/>
      <c r="BQ30" s="105"/>
      <c r="BR30" s="105"/>
      <c r="BS30" s="105"/>
      <c r="BT30" s="105"/>
      <c r="BU30" s="105"/>
      <c r="BV30" s="106"/>
      <c r="BW30" s="107"/>
      <c r="BX30" s="105"/>
      <c r="BY30" s="105"/>
      <c r="BZ30" s="105"/>
      <c r="CA30" s="105"/>
      <c r="CB30" s="105"/>
      <c r="CC30" s="105"/>
      <c r="CD30" s="106"/>
      <c r="CE30" s="107"/>
      <c r="CF30" s="105"/>
      <c r="CG30" s="105"/>
      <c r="CH30" s="105"/>
      <c r="CI30" s="105"/>
      <c r="CJ30" s="105"/>
      <c r="CK30" s="105"/>
      <c r="CL30" s="106"/>
      <c r="CM30" s="107"/>
      <c r="CN30" s="105"/>
      <c r="CO30" s="105"/>
      <c r="CP30" s="105"/>
      <c r="CQ30" s="105"/>
      <c r="CR30" s="105"/>
      <c r="CS30" s="105"/>
      <c r="CT30" s="106"/>
      <c r="CU30" s="107"/>
      <c r="CV30" s="105"/>
      <c r="CW30" s="105"/>
      <c r="CX30" s="105"/>
      <c r="CY30" s="105"/>
      <c r="CZ30" s="105"/>
      <c r="DA30" s="105"/>
      <c r="DB30" s="106"/>
      <c r="DC30" s="107"/>
      <c r="DD30" s="105"/>
      <c r="DE30" s="105"/>
      <c r="DF30" s="105"/>
      <c r="DG30" s="105"/>
      <c r="DH30" s="105"/>
      <c r="DI30" s="105"/>
      <c r="DJ30" s="106"/>
      <c r="DK30" s="378"/>
      <c r="DL30" s="371"/>
      <c r="DM30" s="371"/>
      <c r="DN30" s="371"/>
      <c r="DO30" s="371"/>
      <c r="DP30" s="371"/>
      <c r="DQ30" s="371"/>
      <c r="DR30" s="371"/>
      <c r="DS30" s="327">
        <f>AY30</f>
        <v>0</v>
      </c>
      <c r="DT30" s="328"/>
      <c r="DU30" s="328"/>
      <c r="DV30" s="328"/>
      <c r="DW30" s="328"/>
      <c r="DX30" s="328"/>
      <c r="DY30" s="328"/>
      <c r="DZ30" s="328"/>
      <c r="EA30" s="328"/>
      <c r="EB30" s="376"/>
      <c r="EC30" s="368"/>
      <c r="ED30" s="368"/>
      <c r="EE30" s="368"/>
      <c r="EF30" s="368"/>
      <c r="EG30" s="368"/>
      <c r="EH30" s="368"/>
      <c r="EI30" s="368"/>
      <c r="EJ30" s="369"/>
      <c r="EK30" s="367">
        <f aca="true" t="shared" si="1" ref="EK30:EK42">DS30</f>
        <v>0</v>
      </c>
      <c r="EL30" s="368"/>
      <c r="EM30" s="368"/>
      <c r="EN30" s="368"/>
      <c r="EO30" s="368"/>
      <c r="EP30" s="368"/>
      <c r="EQ30" s="368"/>
      <c r="ER30" s="368"/>
      <c r="ES30" s="377"/>
      <c r="ET30" s="104"/>
      <c r="EU30" s="105"/>
      <c r="EV30" s="105"/>
      <c r="EW30" s="105"/>
      <c r="EX30" s="105"/>
      <c r="EY30" s="105"/>
      <c r="EZ30" s="105"/>
      <c r="FA30" s="105"/>
      <c r="FB30" s="114"/>
      <c r="FC30" s="337">
        <f aca="true" t="shared" si="2" ref="FC30:FC42">AQ30-AY30</f>
        <v>0</v>
      </c>
      <c r="FD30" s="320"/>
      <c r="FE30" s="320"/>
      <c r="FF30" s="320"/>
      <c r="FG30" s="320"/>
      <c r="FH30" s="320"/>
      <c r="FI30" s="320"/>
      <c r="FJ30" s="320"/>
      <c r="FK30" s="320"/>
      <c r="FL30" s="320"/>
      <c r="FM30" s="321"/>
      <c r="FN30" s="105"/>
      <c r="FO30" s="105"/>
      <c r="FP30" s="105"/>
      <c r="FQ30" s="105"/>
      <c r="FR30" s="105"/>
      <c r="FS30" s="105"/>
      <c r="FT30" s="105"/>
      <c r="FU30" s="105"/>
      <c r="FV30" s="105"/>
      <c r="FW30" s="106"/>
      <c r="FX30" s="111"/>
      <c r="FY30" s="112"/>
      <c r="FZ30" s="112"/>
      <c r="GA30" s="112"/>
      <c r="GB30" s="112"/>
      <c r="GC30" s="113"/>
      <c r="GD30" s="104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6"/>
      <c r="GP30" s="104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6"/>
      <c r="HB30" s="406" t="s">
        <v>399</v>
      </c>
      <c r="HC30" s="407"/>
      <c r="HD30" s="407"/>
      <c r="HE30" s="407"/>
      <c r="HF30" s="407"/>
      <c r="HG30" s="407"/>
      <c r="HH30" s="407"/>
      <c r="HI30" s="407"/>
      <c r="HJ30" s="407"/>
      <c r="HK30" s="407"/>
      <c r="HL30" s="407"/>
      <c r="HM30" s="407"/>
      <c r="HN30" s="407"/>
      <c r="HO30" s="407"/>
      <c r="HP30" s="407"/>
      <c r="HQ30" s="407"/>
      <c r="HR30" s="407"/>
      <c r="HS30" s="407"/>
      <c r="HT30" s="407"/>
      <c r="HU30" s="407"/>
      <c r="HV30" s="407"/>
      <c r="HW30" s="407"/>
      <c r="HX30" s="408"/>
    </row>
    <row r="31" spans="1:232" ht="30" customHeight="1">
      <c r="A31" s="85" t="s">
        <v>195</v>
      </c>
      <c r="B31" s="422" t="s">
        <v>347</v>
      </c>
      <c r="C31" s="423"/>
      <c r="D31" s="423"/>
      <c r="E31" s="423"/>
      <c r="F31" s="423"/>
      <c r="G31" s="423"/>
      <c r="H31" s="423"/>
      <c r="I31" s="423"/>
      <c r="J31" s="423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319"/>
      <c r="AG31" s="320"/>
      <c r="AH31" s="320"/>
      <c r="AI31" s="320"/>
      <c r="AJ31" s="320"/>
      <c r="AK31" s="320"/>
      <c r="AL31" s="320"/>
      <c r="AM31" s="320"/>
      <c r="AN31" s="320"/>
      <c r="AO31" s="320"/>
      <c r="AP31" s="321"/>
      <c r="AQ31" s="337">
        <v>10.61</v>
      </c>
      <c r="AR31" s="324"/>
      <c r="AS31" s="324"/>
      <c r="AT31" s="324"/>
      <c r="AU31" s="324"/>
      <c r="AV31" s="324"/>
      <c r="AW31" s="324"/>
      <c r="AX31" s="325"/>
      <c r="AY31" s="326">
        <f t="shared" si="0"/>
        <v>0</v>
      </c>
      <c r="AZ31" s="320"/>
      <c r="BA31" s="320"/>
      <c r="BB31" s="320"/>
      <c r="BC31" s="320"/>
      <c r="BD31" s="320"/>
      <c r="BE31" s="320"/>
      <c r="BF31" s="322"/>
      <c r="BG31" s="336">
        <v>0</v>
      </c>
      <c r="BH31" s="334"/>
      <c r="BI31" s="334"/>
      <c r="BJ31" s="334"/>
      <c r="BK31" s="334"/>
      <c r="BL31" s="334"/>
      <c r="BM31" s="334"/>
      <c r="BN31" s="335"/>
      <c r="BO31" s="326"/>
      <c r="BP31" s="320"/>
      <c r="BQ31" s="320"/>
      <c r="BR31" s="320"/>
      <c r="BS31" s="320"/>
      <c r="BT31" s="320"/>
      <c r="BU31" s="320"/>
      <c r="BV31" s="322"/>
      <c r="BW31" s="336">
        <v>0</v>
      </c>
      <c r="BX31" s="334"/>
      <c r="BY31" s="334"/>
      <c r="BZ31" s="334"/>
      <c r="CA31" s="334"/>
      <c r="CB31" s="334"/>
      <c r="CC31" s="334"/>
      <c r="CD31" s="335"/>
      <c r="CE31" s="326"/>
      <c r="CF31" s="320"/>
      <c r="CG31" s="320"/>
      <c r="CH31" s="320"/>
      <c r="CI31" s="320"/>
      <c r="CJ31" s="320"/>
      <c r="CK31" s="320"/>
      <c r="CL31" s="322"/>
      <c r="CM31" s="323">
        <v>10.61</v>
      </c>
      <c r="CN31" s="324"/>
      <c r="CO31" s="324"/>
      <c r="CP31" s="324"/>
      <c r="CQ31" s="324"/>
      <c r="CR31" s="324"/>
      <c r="CS31" s="324"/>
      <c r="CT31" s="325"/>
      <c r="CU31" s="326"/>
      <c r="CV31" s="320"/>
      <c r="CW31" s="320"/>
      <c r="CX31" s="320"/>
      <c r="CY31" s="320"/>
      <c r="CZ31" s="320"/>
      <c r="DA31" s="320"/>
      <c r="DB31" s="322"/>
      <c r="DC31" s="336">
        <v>0</v>
      </c>
      <c r="DD31" s="334"/>
      <c r="DE31" s="334"/>
      <c r="DF31" s="334"/>
      <c r="DG31" s="334"/>
      <c r="DH31" s="334"/>
      <c r="DI31" s="334"/>
      <c r="DJ31" s="335"/>
      <c r="DK31" s="326"/>
      <c r="DL31" s="320"/>
      <c r="DM31" s="320"/>
      <c r="DN31" s="320"/>
      <c r="DO31" s="320"/>
      <c r="DP31" s="320"/>
      <c r="DQ31" s="320"/>
      <c r="DR31" s="320"/>
      <c r="DS31" s="327">
        <f aca="true" t="shared" si="3" ref="DS31:DS42">AY31</f>
        <v>0</v>
      </c>
      <c r="DT31" s="328"/>
      <c r="DU31" s="328"/>
      <c r="DV31" s="328"/>
      <c r="DW31" s="328"/>
      <c r="DX31" s="328"/>
      <c r="DY31" s="328"/>
      <c r="DZ31" s="328"/>
      <c r="EA31" s="328"/>
      <c r="EB31" s="328"/>
      <c r="EC31" s="328"/>
      <c r="ED31" s="328"/>
      <c r="EE31" s="328"/>
      <c r="EF31" s="328"/>
      <c r="EG31" s="328"/>
      <c r="EH31" s="328"/>
      <c r="EI31" s="328"/>
      <c r="EJ31" s="329"/>
      <c r="EK31" s="319">
        <f t="shared" si="1"/>
        <v>0</v>
      </c>
      <c r="EL31" s="320"/>
      <c r="EM31" s="320"/>
      <c r="EN31" s="320"/>
      <c r="EO31" s="320"/>
      <c r="EP31" s="320"/>
      <c r="EQ31" s="320"/>
      <c r="ER31" s="320"/>
      <c r="ES31" s="322"/>
      <c r="ET31" s="326"/>
      <c r="EU31" s="320"/>
      <c r="EV31" s="320"/>
      <c r="EW31" s="320"/>
      <c r="EX31" s="320"/>
      <c r="EY31" s="320"/>
      <c r="EZ31" s="320"/>
      <c r="FA31" s="320"/>
      <c r="FB31" s="321"/>
      <c r="FC31" s="337">
        <f t="shared" si="2"/>
        <v>10.61</v>
      </c>
      <c r="FD31" s="320"/>
      <c r="FE31" s="320"/>
      <c r="FF31" s="320"/>
      <c r="FG31" s="320"/>
      <c r="FH31" s="320"/>
      <c r="FI31" s="320"/>
      <c r="FJ31" s="320"/>
      <c r="FK31" s="320"/>
      <c r="FL31" s="320"/>
      <c r="FM31" s="321"/>
      <c r="FN31" s="320" t="s">
        <v>144</v>
      </c>
      <c r="FO31" s="320"/>
      <c r="FP31" s="320"/>
      <c r="FQ31" s="320"/>
      <c r="FR31" s="320"/>
      <c r="FS31" s="320"/>
      <c r="FT31" s="320"/>
      <c r="FU31" s="320"/>
      <c r="FV31" s="320"/>
      <c r="FW31" s="322"/>
      <c r="FX31" s="330" t="s">
        <v>144</v>
      </c>
      <c r="FY31" s="331"/>
      <c r="FZ31" s="331"/>
      <c r="GA31" s="331"/>
      <c r="GB31" s="331"/>
      <c r="GC31" s="332"/>
      <c r="GD31" s="326" t="s">
        <v>144</v>
      </c>
      <c r="GE31" s="320"/>
      <c r="GF31" s="320"/>
      <c r="GG31" s="320"/>
      <c r="GH31" s="320"/>
      <c r="GI31" s="320"/>
      <c r="GJ31" s="320"/>
      <c r="GK31" s="320"/>
      <c r="GL31" s="320"/>
      <c r="GM31" s="320"/>
      <c r="GN31" s="320"/>
      <c r="GO31" s="322"/>
      <c r="GP31" s="326" t="s">
        <v>144</v>
      </c>
      <c r="GQ31" s="320"/>
      <c r="GR31" s="320"/>
      <c r="GS31" s="320"/>
      <c r="GT31" s="320"/>
      <c r="GU31" s="320"/>
      <c r="GV31" s="320"/>
      <c r="GW31" s="320"/>
      <c r="GX31" s="320"/>
      <c r="GY31" s="320"/>
      <c r="GZ31" s="320"/>
      <c r="HA31" s="322"/>
      <c r="HB31" s="406" t="s">
        <v>399</v>
      </c>
      <c r="HC31" s="407"/>
      <c r="HD31" s="407"/>
      <c r="HE31" s="407"/>
      <c r="HF31" s="407"/>
      <c r="HG31" s="407"/>
      <c r="HH31" s="407"/>
      <c r="HI31" s="407"/>
      <c r="HJ31" s="407"/>
      <c r="HK31" s="407"/>
      <c r="HL31" s="407"/>
      <c r="HM31" s="407"/>
      <c r="HN31" s="407"/>
      <c r="HO31" s="407"/>
      <c r="HP31" s="407"/>
      <c r="HQ31" s="407"/>
      <c r="HR31" s="407"/>
      <c r="HS31" s="407"/>
      <c r="HT31" s="407"/>
      <c r="HU31" s="407"/>
      <c r="HV31" s="407"/>
      <c r="HW31" s="407"/>
      <c r="HX31" s="408"/>
    </row>
    <row r="32" spans="1:232" ht="30" customHeight="1">
      <c r="A32" s="85" t="s">
        <v>199</v>
      </c>
      <c r="B32" s="409" t="s">
        <v>200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0"/>
      <c r="X32" s="410"/>
      <c r="Y32" s="410"/>
      <c r="Z32" s="410"/>
      <c r="AA32" s="410"/>
      <c r="AB32" s="410"/>
      <c r="AC32" s="410"/>
      <c r="AD32" s="410"/>
      <c r="AE32" s="410"/>
      <c r="AF32" s="337">
        <v>8.65</v>
      </c>
      <c r="AG32" s="324"/>
      <c r="AH32" s="324"/>
      <c r="AI32" s="324"/>
      <c r="AJ32" s="324"/>
      <c r="AK32" s="324"/>
      <c r="AL32" s="324"/>
      <c r="AM32" s="324"/>
      <c r="AN32" s="324"/>
      <c r="AO32" s="324"/>
      <c r="AP32" s="412"/>
      <c r="AQ32" s="333">
        <v>0</v>
      </c>
      <c r="AR32" s="334"/>
      <c r="AS32" s="334"/>
      <c r="AT32" s="334"/>
      <c r="AU32" s="334"/>
      <c r="AV32" s="334"/>
      <c r="AW32" s="334"/>
      <c r="AX32" s="335"/>
      <c r="AY32" s="326">
        <f t="shared" si="0"/>
        <v>0</v>
      </c>
      <c r="AZ32" s="320"/>
      <c r="BA32" s="320"/>
      <c r="BB32" s="320"/>
      <c r="BC32" s="320"/>
      <c r="BD32" s="320"/>
      <c r="BE32" s="320"/>
      <c r="BF32" s="322"/>
      <c r="BG32" s="336">
        <v>0</v>
      </c>
      <c r="BH32" s="334"/>
      <c r="BI32" s="334"/>
      <c r="BJ32" s="334"/>
      <c r="BK32" s="334"/>
      <c r="BL32" s="334"/>
      <c r="BM32" s="334"/>
      <c r="BN32" s="335"/>
      <c r="BO32" s="326"/>
      <c r="BP32" s="320"/>
      <c r="BQ32" s="320"/>
      <c r="BR32" s="320"/>
      <c r="BS32" s="320"/>
      <c r="BT32" s="320"/>
      <c r="BU32" s="320"/>
      <c r="BV32" s="322"/>
      <c r="BW32" s="336">
        <v>0</v>
      </c>
      <c r="BX32" s="334"/>
      <c r="BY32" s="334"/>
      <c r="BZ32" s="334"/>
      <c r="CA32" s="334"/>
      <c r="CB32" s="334"/>
      <c r="CC32" s="334"/>
      <c r="CD32" s="335"/>
      <c r="CE32" s="326"/>
      <c r="CF32" s="320"/>
      <c r="CG32" s="320"/>
      <c r="CH32" s="320"/>
      <c r="CI32" s="320"/>
      <c r="CJ32" s="320"/>
      <c r="CK32" s="320"/>
      <c r="CL32" s="322"/>
      <c r="CM32" s="336">
        <v>0</v>
      </c>
      <c r="CN32" s="334"/>
      <c r="CO32" s="334"/>
      <c r="CP32" s="334"/>
      <c r="CQ32" s="334"/>
      <c r="CR32" s="334"/>
      <c r="CS32" s="334"/>
      <c r="CT32" s="335"/>
      <c r="CU32" s="326"/>
      <c r="CV32" s="320"/>
      <c r="CW32" s="320"/>
      <c r="CX32" s="320"/>
      <c r="CY32" s="320"/>
      <c r="CZ32" s="320"/>
      <c r="DA32" s="320"/>
      <c r="DB32" s="322"/>
      <c r="DC32" s="336">
        <v>0</v>
      </c>
      <c r="DD32" s="334"/>
      <c r="DE32" s="334"/>
      <c r="DF32" s="334"/>
      <c r="DG32" s="334"/>
      <c r="DH32" s="334"/>
      <c r="DI32" s="334"/>
      <c r="DJ32" s="335"/>
      <c r="DK32" s="326"/>
      <c r="DL32" s="320"/>
      <c r="DM32" s="320"/>
      <c r="DN32" s="320"/>
      <c r="DO32" s="320"/>
      <c r="DP32" s="320"/>
      <c r="DQ32" s="320"/>
      <c r="DR32" s="320"/>
      <c r="DS32" s="327">
        <f t="shared" si="3"/>
        <v>0</v>
      </c>
      <c r="DT32" s="328"/>
      <c r="DU32" s="328"/>
      <c r="DV32" s="328"/>
      <c r="DW32" s="328"/>
      <c r="DX32" s="328"/>
      <c r="DY32" s="328"/>
      <c r="DZ32" s="328"/>
      <c r="EA32" s="328"/>
      <c r="EB32" s="328"/>
      <c r="EC32" s="328"/>
      <c r="ED32" s="328"/>
      <c r="EE32" s="328"/>
      <c r="EF32" s="328"/>
      <c r="EG32" s="328"/>
      <c r="EH32" s="328"/>
      <c r="EI32" s="328"/>
      <c r="EJ32" s="329"/>
      <c r="EK32" s="319">
        <f t="shared" si="1"/>
        <v>0</v>
      </c>
      <c r="EL32" s="320"/>
      <c r="EM32" s="320"/>
      <c r="EN32" s="320"/>
      <c r="EO32" s="320"/>
      <c r="EP32" s="320"/>
      <c r="EQ32" s="320"/>
      <c r="ER32" s="320"/>
      <c r="ES32" s="322"/>
      <c r="ET32" s="326"/>
      <c r="EU32" s="320"/>
      <c r="EV32" s="320"/>
      <c r="EW32" s="320"/>
      <c r="EX32" s="320"/>
      <c r="EY32" s="320"/>
      <c r="EZ32" s="320"/>
      <c r="FA32" s="320"/>
      <c r="FB32" s="321"/>
      <c r="FC32" s="333">
        <f t="shared" si="2"/>
        <v>0</v>
      </c>
      <c r="FD32" s="320"/>
      <c r="FE32" s="320"/>
      <c r="FF32" s="320"/>
      <c r="FG32" s="320"/>
      <c r="FH32" s="320"/>
      <c r="FI32" s="320"/>
      <c r="FJ32" s="320"/>
      <c r="FK32" s="320"/>
      <c r="FL32" s="320"/>
      <c r="FM32" s="321"/>
      <c r="FN32" s="320" t="s">
        <v>144</v>
      </c>
      <c r="FO32" s="320"/>
      <c r="FP32" s="320"/>
      <c r="FQ32" s="320"/>
      <c r="FR32" s="320"/>
      <c r="FS32" s="320"/>
      <c r="FT32" s="320"/>
      <c r="FU32" s="320"/>
      <c r="FV32" s="320"/>
      <c r="FW32" s="322"/>
      <c r="FX32" s="330" t="s">
        <v>144</v>
      </c>
      <c r="FY32" s="331"/>
      <c r="FZ32" s="331"/>
      <c r="GA32" s="331"/>
      <c r="GB32" s="331"/>
      <c r="GC32" s="332"/>
      <c r="GD32" s="326" t="s">
        <v>144</v>
      </c>
      <c r="GE32" s="320"/>
      <c r="GF32" s="320"/>
      <c r="GG32" s="320"/>
      <c r="GH32" s="320"/>
      <c r="GI32" s="320"/>
      <c r="GJ32" s="320"/>
      <c r="GK32" s="320"/>
      <c r="GL32" s="320"/>
      <c r="GM32" s="320"/>
      <c r="GN32" s="320"/>
      <c r="GO32" s="322"/>
      <c r="GP32" s="326" t="s">
        <v>144</v>
      </c>
      <c r="GQ32" s="320"/>
      <c r="GR32" s="320"/>
      <c r="GS32" s="320"/>
      <c r="GT32" s="320"/>
      <c r="GU32" s="320"/>
      <c r="GV32" s="320"/>
      <c r="GW32" s="320"/>
      <c r="GX32" s="320"/>
      <c r="GY32" s="320"/>
      <c r="GZ32" s="320"/>
      <c r="HA32" s="322"/>
      <c r="HB32" s="406" t="s">
        <v>399</v>
      </c>
      <c r="HC32" s="407"/>
      <c r="HD32" s="407"/>
      <c r="HE32" s="407"/>
      <c r="HF32" s="407"/>
      <c r="HG32" s="407"/>
      <c r="HH32" s="407"/>
      <c r="HI32" s="407"/>
      <c r="HJ32" s="407"/>
      <c r="HK32" s="407"/>
      <c r="HL32" s="407"/>
      <c r="HM32" s="407"/>
      <c r="HN32" s="407"/>
      <c r="HO32" s="407"/>
      <c r="HP32" s="407"/>
      <c r="HQ32" s="407"/>
      <c r="HR32" s="407"/>
      <c r="HS32" s="407"/>
      <c r="HT32" s="407"/>
      <c r="HU32" s="407"/>
      <c r="HV32" s="407"/>
      <c r="HW32" s="407"/>
      <c r="HX32" s="408"/>
    </row>
    <row r="33" spans="1:232" ht="30" customHeight="1">
      <c r="A33" s="85" t="s">
        <v>201</v>
      </c>
      <c r="B33" s="409" t="s">
        <v>202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0"/>
      <c r="X33" s="410"/>
      <c r="Y33" s="410"/>
      <c r="Z33" s="410"/>
      <c r="AA33" s="410"/>
      <c r="AB33" s="410"/>
      <c r="AC33" s="410"/>
      <c r="AD33" s="410"/>
      <c r="AE33" s="410"/>
      <c r="AF33" s="337">
        <v>4.66</v>
      </c>
      <c r="AG33" s="324"/>
      <c r="AH33" s="324"/>
      <c r="AI33" s="324"/>
      <c r="AJ33" s="324"/>
      <c r="AK33" s="324"/>
      <c r="AL33" s="324"/>
      <c r="AM33" s="324"/>
      <c r="AN33" s="324"/>
      <c r="AO33" s="324"/>
      <c r="AP33" s="412"/>
      <c r="AQ33" s="333">
        <v>0</v>
      </c>
      <c r="AR33" s="334"/>
      <c r="AS33" s="334"/>
      <c r="AT33" s="334"/>
      <c r="AU33" s="334"/>
      <c r="AV33" s="334"/>
      <c r="AW33" s="334"/>
      <c r="AX33" s="335"/>
      <c r="AY33" s="326">
        <f t="shared" si="0"/>
        <v>0</v>
      </c>
      <c r="AZ33" s="320"/>
      <c r="BA33" s="320"/>
      <c r="BB33" s="320"/>
      <c r="BC33" s="320"/>
      <c r="BD33" s="320"/>
      <c r="BE33" s="320"/>
      <c r="BF33" s="322"/>
      <c r="BG33" s="336">
        <v>0</v>
      </c>
      <c r="BH33" s="334"/>
      <c r="BI33" s="334"/>
      <c r="BJ33" s="334"/>
      <c r="BK33" s="334"/>
      <c r="BL33" s="334"/>
      <c r="BM33" s="334"/>
      <c r="BN33" s="335"/>
      <c r="BO33" s="326"/>
      <c r="BP33" s="320"/>
      <c r="BQ33" s="320"/>
      <c r="BR33" s="320"/>
      <c r="BS33" s="320"/>
      <c r="BT33" s="320"/>
      <c r="BU33" s="320"/>
      <c r="BV33" s="322"/>
      <c r="BW33" s="336">
        <v>0</v>
      </c>
      <c r="BX33" s="334"/>
      <c r="BY33" s="334"/>
      <c r="BZ33" s="334"/>
      <c r="CA33" s="334"/>
      <c r="CB33" s="334"/>
      <c r="CC33" s="334"/>
      <c r="CD33" s="335"/>
      <c r="CE33" s="326"/>
      <c r="CF33" s="320"/>
      <c r="CG33" s="320"/>
      <c r="CH33" s="320"/>
      <c r="CI33" s="320"/>
      <c r="CJ33" s="320"/>
      <c r="CK33" s="320"/>
      <c r="CL33" s="322"/>
      <c r="CM33" s="336">
        <v>0</v>
      </c>
      <c r="CN33" s="334"/>
      <c r="CO33" s="334"/>
      <c r="CP33" s="334"/>
      <c r="CQ33" s="334"/>
      <c r="CR33" s="334"/>
      <c r="CS33" s="334"/>
      <c r="CT33" s="335"/>
      <c r="CU33" s="326"/>
      <c r="CV33" s="320"/>
      <c r="CW33" s="320"/>
      <c r="CX33" s="320"/>
      <c r="CY33" s="320"/>
      <c r="CZ33" s="320"/>
      <c r="DA33" s="320"/>
      <c r="DB33" s="322"/>
      <c r="DC33" s="336">
        <v>0</v>
      </c>
      <c r="DD33" s="334"/>
      <c r="DE33" s="334"/>
      <c r="DF33" s="334"/>
      <c r="DG33" s="334"/>
      <c r="DH33" s="334"/>
      <c r="DI33" s="334"/>
      <c r="DJ33" s="335"/>
      <c r="DK33" s="326"/>
      <c r="DL33" s="320"/>
      <c r="DM33" s="320"/>
      <c r="DN33" s="320"/>
      <c r="DO33" s="320"/>
      <c r="DP33" s="320"/>
      <c r="DQ33" s="320"/>
      <c r="DR33" s="320"/>
      <c r="DS33" s="327">
        <f t="shared" si="3"/>
        <v>0</v>
      </c>
      <c r="DT33" s="328"/>
      <c r="DU33" s="328"/>
      <c r="DV33" s="328"/>
      <c r="DW33" s="328"/>
      <c r="DX33" s="328"/>
      <c r="DY33" s="328"/>
      <c r="DZ33" s="328"/>
      <c r="EA33" s="328"/>
      <c r="EB33" s="328"/>
      <c r="EC33" s="328"/>
      <c r="ED33" s="328"/>
      <c r="EE33" s="328"/>
      <c r="EF33" s="328"/>
      <c r="EG33" s="328"/>
      <c r="EH33" s="328"/>
      <c r="EI33" s="328"/>
      <c r="EJ33" s="329"/>
      <c r="EK33" s="319">
        <f t="shared" si="1"/>
        <v>0</v>
      </c>
      <c r="EL33" s="320"/>
      <c r="EM33" s="320"/>
      <c r="EN33" s="320"/>
      <c r="EO33" s="320"/>
      <c r="EP33" s="320"/>
      <c r="EQ33" s="320"/>
      <c r="ER33" s="320"/>
      <c r="ES33" s="322"/>
      <c r="ET33" s="326"/>
      <c r="EU33" s="320"/>
      <c r="EV33" s="320"/>
      <c r="EW33" s="320"/>
      <c r="EX33" s="320"/>
      <c r="EY33" s="320"/>
      <c r="EZ33" s="320"/>
      <c r="FA33" s="320"/>
      <c r="FB33" s="321"/>
      <c r="FC33" s="333">
        <f t="shared" si="2"/>
        <v>0</v>
      </c>
      <c r="FD33" s="320"/>
      <c r="FE33" s="320"/>
      <c r="FF33" s="320"/>
      <c r="FG33" s="320"/>
      <c r="FH33" s="320"/>
      <c r="FI33" s="320"/>
      <c r="FJ33" s="320"/>
      <c r="FK33" s="320"/>
      <c r="FL33" s="320"/>
      <c r="FM33" s="321"/>
      <c r="FN33" s="320" t="s">
        <v>144</v>
      </c>
      <c r="FO33" s="320"/>
      <c r="FP33" s="320"/>
      <c r="FQ33" s="320"/>
      <c r="FR33" s="320"/>
      <c r="FS33" s="320"/>
      <c r="FT33" s="320"/>
      <c r="FU33" s="320"/>
      <c r="FV33" s="320"/>
      <c r="FW33" s="322"/>
      <c r="FX33" s="330" t="s">
        <v>144</v>
      </c>
      <c r="FY33" s="331"/>
      <c r="FZ33" s="331"/>
      <c r="GA33" s="331"/>
      <c r="GB33" s="331"/>
      <c r="GC33" s="332"/>
      <c r="GD33" s="326" t="s">
        <v>144</v>
      </c>
      <c r="GE33" s="320"/>
      <c r="GF33" s="320"/>
      <c r="GG33" s="320"/>
      <c r="GH33" s="320"/>
      <c r="GI33" s="320"/>
      <c r="GJ33" s="320"/>
      <c r="GK33" s="320"/>
      <c r="GL33" s="320"/>
      <c r="GM33" s="320"/>
      <c r="GN33" s="320"/>
      <c r="GO33" s="322"/>
      <c r="GP33" s="326" t="s">
        <v>144</v>
      </c>
      <c r="GQ33" s="320"/>
      <c r="GR33" s="320"/>
      <c r="GS33" s="320"/>
      <c r="GT33" s="320"/>
      <c r="GU33" s="320"/>
      <c r="GV33" s="320"/>
      <c r="GW33" s="320"/>
      <c r="GX33" s="320"/>
      <c r="GY33" s="320"/>
      <c r="GZ33" s="320"/>
      <c r="HA33" s="322"/>
      <c r="HB33" s="406" t="s">
        <v>399</v>
      </c>
      <c r="HC33" s="407"/>
      <c r="HD33" s="407"/>
      <c r="HE33" s="407"/>
      <c r="HF33" s="407"/>
      <c r="HG33" s="407"/>
      <c r="HH33" s="407"/>
      <c r="HI33" s="407"/>
      <c r="HJ33" s="407"/>
      <c r="HK33" s="407"/>
      <c r="HL33" s="407"/>
      <c r="HM33" s="407"/>
      <c r="HN33" s="407"/>
      <c r="HO33" s="407"/>
      <c r="HP33" s="407"/>
      <c r="HQ33" s="407"/>
      <c r="HR33" s="407"/>
      <c r="HS33" s="407"/>
      <c r="HT33" s="407"/>
      <c r="HU33" s="407"/>
      <c r="HV33" s="407"/>
      <c r="HW33" s="407"/>
      <c r="HX33" s="408"/>
    </row>
    <row r="34" spans="1:232" ht="30" customHeight="1">
      <c r="A34" s="92" t="s">
        <v>203</v>
      </c>
      <c r="B34" s="422" t="s">
        <v>348</v>
      </c>
      <c r="C34" s="423"/>
      <c r="D34" s="423"/>
      <c r="E34" s="423"/>
      <c r="F34" s="423"/>
      <c r="G34" s="423"/>
      <c r="H34" s="423"/>
      <c r="I34" s="423"/>
      <c r="J34" s="423"/>
      <c r="K34" s="423"/>
      <c r="L34" s="423"/>
      <c r="M34" s="423"/>
      <c r="N34" s="423"/>
      <c r="O34" s="423"/>
      <c r="P34" s="423"/>
      <c r="Q34" s="423"/>
      <c r="R34" s="423"/>
      <c r="S34" s="423"/>
      <c r="T34" s="423"/>
      <c r="U34" s="423"/>
      <c r="V34" s="423"/>
      <c r="W34" s="423"/>
      <c r="X34" s="423"/>
      <c r="Y34" s="423"/>
      <c r="Z34" s="423"/>
      <c r="AA34" s="423"/>
      <c r="AB34" s="423"/>
      <c r="AC34" s="423"/>
      <c r="AD34" s="423"/>
      <c r="AE34" s="423"/>
      <c r="AF34" s="319"/>
      <c r="AG34" s="320"/>
      <c r="AH34" s="320"/>
      <c r="AI34" s="320"/>
      <c r="AJ34" s="320"/>
      <c r="AK34" s="320"/>
      <c r="AL34" s="320"/>
      <c r="AM34" s="320"/>
      <c r="AN34" s="320"/>
      <c r="AO34" s="320"/>
      <c r="AP34" s="321"/>
      <c r="AQ34" s="337">
        <v>7.78</v>
      </c>
      <c r="AR34" s="324"/>
      <c r="AS34" s="324"/>
      <c r="AT34" s="324"/>
      <c r="AU34" s="324"/>
      <c r="AV34" s="324"/>
      <c r="AW34" s="324"/>
      <c r="AX34" s="325"/>
      <c r="AY34" s="326">
        <f t="shared" si="0"/>
        <v>0</v>
      </c>
      <c r="AZ34" s="320"/>
      <c r="BA34" s="320"/>
      <c r="BB34" s="320"/>
      <c r="BC34" s="320"/>
      <c r="BD34" s="320"/>
      <c r="BE34" s="320"/>
      <c r="BF34" s="322"/>
      <c r="BG34" s="336">
        <v>0</v>
      </c>
      <c r="BH34" s="334"/>
      <c r="BI34" s="334"/>
      <c r="BJ34" s="334"/>
      <c r="BK34" s="334"/>
      <c r="BL34" s="334"/>
      <c r="BM34" s="334"/>
      <c r="BN34" s="335"/>
      <c r="BO34" s="326"/>
      <c r="BP34" s="320"/>
      <c r="BQ34" s="320"/>
      <c r="BR34" s="320"/>
      <c r="BS34" s="320"/>
      <c r="BT34" s="320"/>
      <c r="BU34" s="320"/>
      <c r="BV34" s="322"/>
      <c r="BW34" s="336">
        <v>0</v>
      </c>
      <c r="BX34" s="334"/>
      <c r="BY34" s="334"/>
      <c r="BZ34" s="334"/>
      <c r="CA34" s="334"/>
      <c r="CB34" s="334"/>
      <c r="CC34" s="334"/>
      <c r="CD34" s="335"/>
      <c r="CE34" s="326"/>
      <c r="CF34" s="320"/>
      <c r="CG34" s="320"/>
      <c r="CH34" s="320"/>
      <c r="CI34" s="320"/>
      <c r="CJ34" s="320"/>
      <c r="CK34" s="320"/>
      <c r="CL34" s="322"/>
      <c r="CM34" s="323">
        <v>0</v>
      </c>
      <c r="CN34" s="324"/>
      <c r="CO34" s="324"/>
      <c r="CP34" s="324"/>
      <c r="CQ34" s="324"/>
      <c r="CR34" s="324"/>
      <c r="CS34" s="324"/>
      <c r="CT34" s="325"/>
      <c r="CU34" s="326"/>
      <c r="CV34" s="320"/>
      <c r="CW34" s="320"/>
      <c r="CX34" s="320"/>
      <c r="CY34" s="320"/>
      <c r="CZ34" s="320"/>
      <c r="DA34" s="320"/>
      <c r="DB34" s="322"/>
      <c r="DC34" s="323">
        <v>7.78</v>
      </c>
      <c r="DD34" s="324"/>
      <c r="DE34" s="324"/>
      <c r="DF34" s="324"/>
      <c r="DG34" s="324"/>
      <c r="DH34" s="324"/>
      <c r="DI34" s="324"/>
      <c r="DJ34" s="325"/>
      <c r="DK34" s="326"/>
      <c r="DL34" s="320"/>
      <c r="DM34" s="320"/>
      <c r="DN34" s="320"/>
      <c r="DO34" s="320"/>
      <c r="DP34" s="320"/>
      <c r="DQ34" s="320"/>
      <c r="DR34" s="320"/>
      <c r="DS34" s="327">
        <f t="shared" si="3"/>
        <v>0</v>
      </c>
      <c r="DT34" s="328"/>
      <c r="DU34" s="328"/>
      <c r="DV34" s="328"/>
      <c r="DW34" s="328"/>
      <c r="DX34" s="328"/>
      <c r="DY34" s="328"/>
      <c r="DZ34" s="328"/>
      <c r="EA34" s="328"/>
      <c r="EB34" s="328"/>
      <c r="EC34" s="328"/>
      <c r="ED34" s="328"/>
      <c r="EE34" s="328"/>
      <c r="EF34" s="328"/>
      <c r="EG34" s="328"/>
      <c r="EH34" s="328"/>
      <c r="EI34" s="328"/>
      <c r="EJ34" s="329"/>
      <c r="EK34" s="319">
        <f t="shared" si="1"/>
        <v>0</v>
      </c>
      <c r="EL34" s="320"/>
      <c r="EM34" s="320"/>
      <c r="EN34" s="320"/>
      <c r="EO34" s="320"/>
      <c r="EP34" s="320"/>
      <c r="EQ34" s="320"/>
      <c r="ER34" s="320"/>
      <c r="ES34" s="322"/>
      <c r="ET34" s="326"/>
      <c r="EU34" s="320"/>
      <c r="EV34" s="320"/>
      <c r="EW34" s="320"/>
      <c r="EX34" s="320"/>
      <c r="EY34" s="320"/>
      <c r="EZ34" s="320"/>
      <c r="FA34" s="320"/>
      <c r="FB34" s="321"/>
      <c r="FC34" s="337">
        <f t="shared" si="2"/>
        <v>7.78</v>
      </c>
      <c r="FD34" s="320"/>
      <c r="FE34" s="320"/>
      <c r="FF34" s="320"/>
      <c r="FG34" s="320"/>
      <c r="FH34" s="320"/>
      <c r="FI34" s="320"/>
      <c r="FJ34" s="320"/>
      <c r="FK34" s="320"/>
      <c r="FL34" s="320"/>
      <c r="FM34" s="321"/>
      <c r="FN34" s="320" t="s">
        <v>144</v>
      </c>
      <c r="FO34" s="320"/>
      <c r="FP34" s="320"/>
      <c r="FQ34" s="320"/>
      <c r="FR34" s="320"/>
      <c r="FS34" s="320"/>
      <c r="FT34" s="320"/>
      <c r="FU34" s="320"/>
      <c r="FV34" s="320"/>
      <c r="FW34" s="322"/>
      <c r="FX34" s="330" t="s">
        <v>144</v>
      </c>
      <c r="FY34" s="331"/>
      <c r="FZ34" s="331"/>
      <c r="GA34" s="331"/>
      <c r="GB34" s="331"/>
      <c r="GC34" s="332"/>
      <c r="GD34" s="326" t="s">
        <v>144</v>
      </c>
      <c r="GE34" s="320"/>
      <c r="GF34" s="320"/>
      <c r="GG34" s="320"/>
      <c r="GH34" s="320"/>
      <c r="GI34" s="320"/>
      <c r="GJ34" s="320"/>
      <c r="GK34" s="320"/>
      <c r="GL34" s="320"/>
      <c r="GM34" s="320"/>
      <c r="GN34" s="320"/>
      <c r="GO34" s="322"/>
      <c r="GP34" s="326" t="s">
        <v>144</v>
      </c>
      <c r="GQ34" s="320"/>
      <c r="GR34" s="320"/>
      <c r="GS34" s="320"/>
      <c r="GT34" s="320"/>
      <c r="GU34" s="320"/>
      <c r="GV34" s="320"/>
      <c r="GW34" s="320"/>
      <c r="GX34" s="320"/>
      <c r="GY34" s="320"/>
      <c r="GZ34" s="320"/>
      <c r="HA34" s="322"/>
      <c r="HB34" s="406" t="s">
        <v>399</v>
      </c>
      <c r="HC34" s="407"/>
      <c r="HD34" s="407"/>
      <c r="HE34" s="407"/>
      <c r="HF34" s="407"/>
      <c r="HG34" s="407"/>
      <c r="HH34" s="407"/>
      <c r="HI34" s="407"/>
      <c r="HJ34" s="407"/>
      <c r="HK34" s="407"/>
      <c r="HL34" s="407"/>
      <c r="HM34" s="407"/>
      <c r="HN34" s="407"/>
      <c r="HO34" s="407"/>
      <c r="HP34" s="407"/>
      <c r="HQ34" s="407"/>
      <c r="HR34" s="407"/>
      <c r="HS34" s="407"/>
      <c r="HT34" s="407"/>
      <c r="HU34" s="407"/>
      <c r="HV34" s="407"/>
      <c r="HW34" s="407"/>
      <c r="HX34" s="408"/>
    </row>
    <row r="35" spans="1:232" ht="30" customHeight="1">
      <c r="A35" s="92" t="s">
        <v>205</v>
      </c>
      <c r="B35" s="422" t="s">
        <v>349</v>
      </c>
      <c r="C35" s="423"/>
      <c r="D35" s="423"/>
      <c r="E35" s="423"/>
      <c r="F35" s="423"/>
      <c r="G35" s="423"/>
      <c r="H35" s="423"/>
      <c r="I35" s="423"/>
      <c r="J35" s="423"/>
      <c r="K35" s="423"/>
      <c r="L35" s="423"/>
      <c r="M35" s="423"/>
      <c r="N35" s="423"/>
      <c r="O35" s="423"/>
      <c r="P35" s="423"/>
      <c r="Q35" s="423"/>
      <c r="R35" s="423"/>
      <c r="S35" s="423"/>
      <c r="T35" s="423"/>
      <c r="U35" s="423"/>
      <c r="V35" s="423"/>
      <c r="W35" s="423"/>
      <c r="X35" s="423"/>
      <c r="Y35" s="423"/>
      <c r="Z35" s="423"/>
      <c r="AA35" s="423"/>
      <c r="AB35" s="423"/>
      <c r="AC35" s="423"/>
      <c r="AD35" s="423"/>
      <c r="AE35" s="423"/>
      <c r="AF35" s="319"/>
      <c r="AG35" s="320"/>
      <c r="AH35" s="320"/>
      <c r="AI35" s="320"/>
      <c r="AJ35" s="320"/>
      <c r="AK35" s="320"/>
      <c r="AL35" s="320"/>
      <c r="AM35" s="320"/>
      <c r="AN35" s="320"/>
      <c r="AO35" s="320"/>
      <c r="AP35" s="321"/>
      <c r="AQ35" s="337">
        <v>0.72</v>
      </c>
      <c r="AR35" s="324"/>
      <c r="AS35" s="324"/>
      <c r="AT35" s="324"/>
      <c r="AU35" s="324"/>
      <c r="AV35" s="324"/>
      <c r="AW35" s="324"/>
      <c r="AX35" s="325"/>
      <c r="AY35" s="326">
        <f t="shared" si="0"/>
        <v>0</v>
      </c>
      <c r="AZ35" s="320"/>
      <c r="BA35" s="320"/>
      <c r="BB35" s="320"/>
      <c r="BC35" s="320"/>
      <c r="BD35" s="320"/>
      <c r="BE35" s="320"/>
      <c r="BF35" s="322"/>
      <c r="BG35" s="336">
        <v>0</v>
      </c>
      <c r="BH35" s="334"/>
      <c r="BI35" s="334"/>
      <c r="BJ35" s="334"/>
      <c r="BK35" s="334"/>
      <c r="BL35" s="334"/>
      <c r="BM35" s="334"/>
      <c r="BN35" s="335"/>
      <c r="BO35" s="326"/>
      <c r="BP35" s="320"/>
      <c r="BQ35" s="320"/>
      <c r="BR35" s="320"/>
      <c r="BS35" s="320"/>
      <c r="BT35" s="320"/>
      <c r="BU35" s="320"/>
      <c r="BV35" s="322"/>
      <c r="BW35" s="336">
        <v>0</v>
      </c>
      <c r="BX35" s="334"/>
      <c r="BY35" s="334"/>
      <c r="BZ35" s="334"/>
      <c r="CA35" s="334"/>
      <c r="CB35" s="334"/>
      <c r="CC35" s="334"/>
      <c r="CD35" s="335"/>
      <c r="CE35" s="326"/>
      <c r="CF35" s="320"/>
      <c r="CG35" s="320"/>
      <c r="CH35" s="320"/>
      <c r="CI35" s="320"/>
      <c r="CJ35" s="320"/>
      <c r="CK35" s="320"/>
      <c r="CL35" s="322"/>
      <c r="CM35" s="323">
        <v>0.72</v>
      </c>
      <c r="CN35" s="324"/>
      <c r="CO35" s="324"/>
      <c r="CP35" s="324"/>
      <c r="CQ35" s="324"/>
      <c r="CR35" s="324"/>
      <c r="CS35" s="324"/>
      <c r="CT35" s="325"/>
      <c r="CU35" s="326"/>
      <c r="CV35" s="320"/>
      <c r="CW35" s="320"/>
      <c r="CX35" s="320"/>
      <c r="CY35" s="320"/>
      <c r="CZ35" s="320"/>
      <c r="DA35" s="320"/>
      <c r="DB35" s="322"/>
      <c r="DC35" s="336">
        <v>0</v>
      </c>
      <c r="DD35" s="334"/>
      <c r="DE35" s="334"/>
      <c r="DF35" s="334"/>
      <c r="DG35" s="334"/>
      <c r="DH35" s="334"/>
      <c r="DI35" s="334"/>
      <c r="DJ35" s="335"/>
      <c r="DK35" s="326"/>
      <c r="DL35" s="320"/>
      <c r="DM35" s="320"/>
      <c r="DN35" s="320"/>
      <c r="DO35" s="320"/>
      <c r="DP35" s="320"/>
      <c r="DQ35" s="320"/>
      <c r="DR35" s="320"/>
      <c r="DS35" s="327">
        <f t="shared" si="3"/>
        <v>0</v>
      </c>
      <c r="DT35" s="328"/>
      <c r="DU35" s="328"/>
      <c r="DV35" s="328"/>
      <c r="DW35" s="328"/>
      <c r="DX35" s="328"/>
      <c r="DY35" s="328"/>
      <c r="DZ35" s="328"/>
      <c r="EA35" s="328"/>
      <c r="EB35" s="328"/>
      <c r="EC35" s="328"/>
      <c r="ED35" s="328"/>
      <c r="EE35" s="328"/>
      <c r="EF35" s="328"/>
      <c r="EG35" s="328"/>
      <c r="EH35" s="328"/>
      <c r="EI35" s="328"/>
      <c r="EJ35" s="329"/>
      <c r="EK35" s="319">
        <f t="shared" si="1"/>
        <v>0</v>
      </c>
      <c r="EL35" s="320"/>
      <c r="EM35" s="320"/>
      <c r="EN35" s="320"/>
      <c r="EO35" s="320"/>
      <c r="EP35" s="320"/>
      <c r="EQ35" s="320"/>
      <c r="ER35" s="320"/>
      <c r="ES35" s="322"/>
      <c r="ET35" s="326"/>
      <c r="EU35" s="320"/>
      <c r="EV35" s="320"/>
      <c r="EW35" s="320"/>
      <c r="EX35" s="320"/>
      <c r="EY35" s="320"/>
      <c r="EZ35" s="320"/>
      <c r="FA35" s="320"/>
      <c r="FB35" s="321"/>
      <c r="FC35" s="337">
        <f t="shared" si="2"/>
        <v>0.72</v>
      </c>
      <c r="FD35" s="320"/>
      <c r="FE35" s="320"/>
      <c r="FF35" s="320"/>
      <c r="FG35" s="320"/>
      <c r="FH35" s="320"/>
      <c r="FI35" s="320"/>
      <c r="FJ35" s="320"/>
      <c r="FK35" s="320"/>
      <c r="FL35" s="320"/>
      <c r="FM35" s="321"/>
      <c r="FN35" s="320" t="s">
        <v>144</v>
      </c>
      <c r="FO35" s="320"/>
      <c r="FP35" s="320"/>
      <c r="FQ35" s="320"/>
      <c r="FR35" s="320"/>
      <c r="FS35" s="320"/>
      <c r="FT35" s="320"/>
      <c r="FU35" s="320"/>
      <c r="FV35" s="320"/>
      <c r="FW35" s="322"/>
      <c r="FX35" s="330" t="s">
        <v>144</v>
      </c>
      <c r="FY35" s="331"/>
      <c r="FZ35" s="331"/>
      <c r="GA35" s="331"/>
      <c r="GB35" s="331"/>
      <c r="GC35" s="332"/>
      <c r="GD35" s="326" t="s">
        <v>144</v>
      </c>
      <c r="GE35" s="320"/>
      <c r="GF35" s="320"/>
      <c r="GG35" s="320"/>
      <c r="GH35" s="320"/>
      <c r="GI35" s="320"/>
      <c r="GJ35" s="320"/>
      <c r="GK35" s="320"/>
      <c r="GL35" s="320"/>
      <c r="GM35" s="320"/>
      <c r="GN35" s="320"/>
      <c r="GO35" s="322"/>
      <c r="GP35" s="326" t="s">
        <v>144</v>
      </c>
      <c r="GQ35" s="320"/>
      <c r="GR35" s="320"/>
      <c r="GS35" s="320"/>
      <c r="GT35" s="320"/>
      <c r="GU35" s="320"/>
      <c r="GV35" s="320"/>
      <c r="GW35" s="320"/>
      <c r="GX35" s="320"/>
      <c r="GY35" s="320"/>
      <c r="GZ35" s="320"/>
      <c r="HA35" s="322"/>
      <c r="HB35" s="406" t="s">
        <v>399</v>
      </c>
      <c r="HC35" s="407"/>
      <c r="HD35" s="407"/>
      <c r="HE35" s="407"/>
      <c r="HF35" s="407"/>
      <c r="HG35" s="407"/>
      <c r="HH35" s="407"/>
      <c r="HI35" s="407"/>
      <c r="HJ35" s="407"/>
      <c r="HK35" s="407"/>
      <c r="HL35" s="407"/>
      <c r="HM35" s="407"/>
      <c r="HN35" s="407"/>
      <c r="HO35" s="407"/>
      <c r="HP35" s="407"/>
      <c r="HQ35" s="407"/>
      <c r="HR35" s="407"/>
      <c r="HS35" s="407"/>
      <c r="HT35" s="407"/>
      <c r="HU35" s="407"/>
      <c r="HV35" s="407"/>
      <c r="HW35" s="407"/>
      <c r="HX35" s="408"/>
    </row>
    <row r="36" spans="1:232" ht="30" customHeight="1">
      <c r="A36" s="92" t="s">
        <v>207</v>
      </c>
      <c r="B36" s="409" t="s">
        <v>208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0"/>
      <c r="X36" s="410"/>
      <c r="Y36" s="410"/>
      <c r="Z36" s="410"/>
      <c r="AA36" s="410"/>
      <c r="AB36" s="410"/>
      <c r="AC36" s="410"/>
      <c r="AD36" s="410"/>
      <c r="AE36" s="410"/>
      <c r="AF36" s="319"/>
      <c r="AG36" s="320"/>
      <c r="AH36" s="320"/>
      <c r="AI36" s="320"/>
      <c r="AJ36" s="320"/>
      <c r="AK36" s="320"/>
      <c r="AL36" s="320"/>
      <c r="AM36" s="320"/>
      <c r="AN36" s="320"/>
      <c r="AO36" s="320"/>
      <c r="AP36" s="321"/>
      <c r="AQ36" s="337">
        <v>1.42</v>
      </c>
      <c r="AR36" s="324"/>
      <c r="AS36" s="324"/>
      <c r="AT36" s="324"/>
      <c r="AU36" s="324"/>
      <c r="AV36" s="324"/>
      <c r="AW36" s="324"/>
      <c r="AX36" s="325"/>
      <c r="AY36" s="326">
        <f t="shared" si="0"/>
        <v>0</v>
      </c>
      <c r="AZ36" s="320"/>
      <c r="BA36" s="320"/>
      <c r="BB36" s="320"/>
      <c r="BC36" s="320"/>
      <c r="BD36" s="320"/>
      <c r="BE36" s="320"/>
      <c r="BF36" s="322"/>
      <c r="BG36" s="336">
        <v>0</v>
      </c>
      <c r="BH36" s="334"/>
      <c r="BI36" s="334"/>
      <c r="BJ36" s="334"/>
      <c r="BK36" s="334"/>
      <c r="BL36" s="334"/>
      <c r="BM36" s="334"/>
      <c r="BN36" s="335"/>
      <c r="BO36" s="326"/>
      <c r="BP36" s="320"/>
      <c r="BQ36" s="320"/>
      <c r="BR36" s="320"/>
      <c r="BS36" s="320"/>
      <c r="BT36" s="320"/>
      <c r="BU36" s="320"/>
      <c r="BV36" s="322"/>
      <c r="BW36" s="336">
        <v>0</v>
      </c>
      <c r="BX36" s="334"/>
      <c r="BY36" s="334"/>
      <c r="BZ36" s="334"/>
      <c r="CA36" s="334"/>
      <c r="CB36" s="334"/>
      <c r="CC36" s="334"/>
      <c r="CD36" s="335"/>
      <c r="CE36" s="326"/>
      <c r="CF36" s="320"/>
      <c r="CG36" s="320"/>
      <c r="CH36" s="320"/>
      <c r="CI36" s="320"/>
      <c r="CJ36" s="320"/>
      <c r="CK36" s="320"/>
      <c r="CL36" s="322"/>
      <c r="CM36" s="323">
        <v>1.42</v>
      </c>
      <c r="CN36" s="324"/>
      <c r="CO36" s="324"/>
      <c r="CP36" s="324"/>
      <c r="CQ36" s="324"/>
      <c r="CR36" s="324"/>
      <c r="CS36" s="324"/>
      <c r="CT36" s="325"/>
      <c r="CU36" s="326"/>
      <c r="CV36" s="320"/>
      <c r="CW36" s="320"/>
      <c r="CX36" s="320"/>
      <c r="CY36" s="320"/>
      <c r="CZ36" s="320"/>
      <c r="DA36" s="320"/>
      <c r="DB36" s="322"/>
      <c r="DC36" s="336">
        <v>0</v>
      </c>
      <c r="DD36" s="334"/>
      <c r="DE36" s="334"/>
      <c r="DF36" s="334"/>
      <c r="DG36" s="334"/>
      <c r="DH36" s="334"/>
      <c r="DI36" s="334"/>
      <c r="DJ36" s="335"/>
      <c r="DK36" s="326"/>
      <c r="DL36" s="320"/>
      <c r="DM36" s="320"/>
      <c r="DN36" s="320"/>
      <c r="DO36" s="320"/>
      <c r="DP36" s="320"/>
      <c r="DQ36" s="320"/>
      <c r="DR36" s="320"/>
      <c r="DS36" s="327">
        <f t="shared" si="3"/>
        <v>0</v>
      </c>
      <c r="DT36" s="328"/>
      <c r="DU36" s="328"/>
      <c r="DV36" s="328"/>
      <c r="DW36" s="328"/>
      <c r="DX36" s="328"/>
      <c r="DY36" s="328"/>
      <c r="DZ36" s="328"/>
      <c r="EA36" s="328"/>
      <c r="EB36" s="328"/>
      <c r="EC36" s="328"/>
      <c r="ED36" s="328"/>
      <c r="EE36" s="328"/>
      <c r="EF36" s="328"/>
      <c r="EG36" s="328"/>
      <c r="EH36" s="328"/>
      <c r="EI36" s="328"/>
      <c r="EJ36" s="329"/>
      <c r="EK36" s="319">
        <f t="shared" si="1"/>
        <v>0</v>
      </c>
      <c r="EL36" s="320"/>
      <c r="EM36" s="320"/>
      <c r="EN36" s="320"/>
      <c r="EO36" s="320"/>
      <c r="EP36" s="320"/>
      <c r="EQ36" s="320"/>
      <c r="ER36" s="320"/>
      <c r="ES36" s="322"/>
      <c r="ET36" s="326"/>
      <c r="EU36" s="320"/>
      <c r="EV36" s="320"/>
      <c r="EW36" s="320"/>
      <c r="EX36" s="320"/>
      <c r="EY36" s="320"/>
      <c r="EZ36" s="320"/>
      <c r="FA36" s="320"/>
      <c r="FB36" s="321"/>
      <c r="FC36" s="337">
        <f t="shared" si="2"/>
        <v>1.42</v>
      </c>
      <c r="FD36" s="320"/>
      <c r="FE36" s="320"/>
      <c r="FF36" s="320"/>
      <c r="FG36" s="320"/>
      <c r="FH36" s="320"/>
      <c r="FI36" s="320"/>
      <c r="FJ36" s="320"/>
      <c r="FK36" s="320"/>
      <c r="FL36" s="320"/>
      <c r="FM36" s="321"/>
      <c r="FN36" s="320" t="s">
        <v>144</v>
      </c>
      <c r="FO36" s="320"/>
      <c r="FP36" s="320"/>
      <c r="FQ36" s="320"/>
      <c r="FR36" s="320"/>
      <c r="FS36" s="320"/>
      <c r="FT36" s="320"/>
      <c r="FU36" s="320"/>
      <c r="FV36" s="320"/>
      <c r="FW36" s="322"/>
      <c r="FX36" s="330" t="s">
        <v>144</v>
      </c>
      <c r="FY36" s="331"/>
      <c r="FZ36" s="331"/>
      <c r="GA36" s="331"/>
      <c r="GB36" s="331"/>
      <c r="GC36" s="332"/>
      <c r="GD36" s="326" t="s">
        <v>144</v>
      </c>
      <c r="GE36" s="320"/>
      <c r="GF36" s="320"/>
      <c r="GG36" s="320"/>
      <c r="GH36" s="320"/>
      <c r="GI36" s="320"/>
      <c r="GJ36" s="320"/>
      <c r="GK36" s="320"/>
      <c r="GL36" s="320"/>
      <c r="GM36" s="320"/>
      <c r="GN36" s="320"/>
      <c r="GO36" s="322"/>
      <c r="GP36" s="326" t="s">
        <v>144</v>
      </c>
      <c r="GQ36" s="320"/>
      <c r="GR36" s="320"/>
      <c r="GS36" s="320"/>
      <c r="GT36" s="320"/>
      <c r="GU36" s="320"/>
      <c r="GV36" s="320"/>
      <c r="GW36" s="320"/>
      <c r="GX36" s="320"/>
      <c r="GY36" s="320"/>
      <c r="GZ36" s="320"/>
      <c r="HA36" s="322"/>
      <c r="HB36" s="406" t="s">
        <v>399</v>
      </c>
      <c r="HC36" s="407"/>
      <c r="HD36" s="407"/>
      <c r="HE36" s="407"/>
      <c r="HF36" s="407"/>
      <c r="HG36" s="407"/>
      <c r="HH36" s="407"/>
      <c r="HI36" s="407"/>
      <c r="HJ36" s="407"/>
      <c r="HK36" s="407"/>
      <c r="HL36" s="407"/>
      <c r="HM36" s="407"/>
      <c r="HN36" s="407"/>
      <c r="HO36" s="407"/>
      <c r="HP36" s="407"/>
      <c r="HQ36" s="407"/>
      <c r="HR36" s="407"/>
      <c r="HS36" s="407"/>
      <c r="HT36" s="407"/>
      <c r="HU36" s="407"/>
      <c r="HV36" s="407"/>
      <c r="HW36" s="407"/>
      <c r="HX36" s="408"/>
    </row>
    <row r="37" spans="1:232" ht="30" customHeight="1">
      <c r="A37" s="92" t="s">
        <v>209</v>
      </c>
      <c r="B37" s="409" t="s">
        <v>210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  <c r="AC37" s="410"/>
      <c r="AD37" s="410"/>
      <c r="AE37" s="410"/>
      <c r="AF37" s="319"/>
      <c r="AG37" s="320"/>
      <c r="AH37" s="320"/>
      <c r="AI37" s="320"/>
      <c r="AJ37" s="320"/>
      <c r="AK37" s="320"/>
      <c r="AL37" s="320"/>
      <c r="AM37" s="320"/>
      <c r="AN37" s="320"/>
      <c r="AO37" s="320"/>
      <c r="AP37" s="321"/>
      <c r="AQ37" s="337">
        <v>0.72</v>
      </c>
      <c r="AR37" s="324"/>
      <c r="AS37" s="324"/>
      <c r="AT37" s="324"/>
      <c r="AU37" s="324"/>
      <c r="AV37" s="324"/>
      <c r="AW37" s="324"/>
      <c r="AX37" s="325"/>
      <c r="AY37" s="326">
        <f t="shared" si="0"/>
        <v>0</v>
      </c>
      <c r="AZ37" s="320"/>
      <c r="BA37" s="320"/>
      <c r="BB37" s="320"/>
      <c r="BC37" s="320"/>
      <c r="BD37" s="320"/>
      <c r="BE37" s="320"/>
      <c r="BF37" s="322"/>
      <c r="BG37" s="336">
        <v>0</v>
      </c>
      <c r="BH37" s="334"/>
      <c r="BI37" s="334"/>
      <c r="BJ37" s="334"/>
      <c r="BK37" s="334"/>
      <c r="BL37" s="334"/>
      <c r="BM37" s="334"/>
      <c r="BN37" s="335"/>
      <c r="BO37" s="326"/>
      <c r="BP37" s="320"/>
      <c r="BQ37" s="320"/>
      <c r="BR37" s="320"/>
      <c r="BS37" s="320"/>
      <c r="BT37" s="320"/>
      <c r="BU37" s="320"/>
      <c r="BV37" s="322"/>
      <c r="BW37" s="336">
        <v>0</v>
      </c>
      <c r="BX37" s="334"/>
      <c r="BY37" s="334"/>
      <c r="BZ37" s="334"/>
      <c r="CA37" s="334"/>
      <c r="CB37" s="334"/>
      <c r="CC37" s="334"/>
      <c r="CD37" s="335"/>
      <c r="CE37" s="326"/>
      <c r="CF37" s="320"/>
      <c r="CG37" s="320"/>
      <c r="CH37" s="320"/>
      <c r="CI37" s="320"/>
      <c r="CJ37" s="320"/>
      <c r="CK37" s="320"/>
      <c r="CL37" s="322"/>
      <c r="CM37" s="323">
        <v>0.72</v>
      </c>
      <c r="CN37" s="324"/>
      <c r="CO37" s="324"/>
      <c r="CP37" s="324"/>
      <c r="CQ37" s="324"/>
      <c r="CR37" s="324"/>
      <c r="CS37" s="324"/>
      <c r="CT37" s="325"/>
      <c r="CU37" s="326"/>
      <c r="CV37" s="320"/>
      <c r="CW37" s="320"/>
      <c r="CX37" s="320"/>
      <c r="CY37" s="320"/>
      <c r="CZ37" s="320"/>
      <c r="DA37" s="320"/>
      <c r="DB37" s="322"/>
      <c r="DC37" s="336">
        <v>0</v>
      </c>
      <c r="DD37" s="334"/>
      <c r="DE37" s="334"/>
      <c r="DF37" s="334"/>
      <c r="DG37" s="334"/>
      <c r="DH37" s="334"/>
      <c r="DI37" s="334"/>
      <c r="DJ37" s="335"/>
      <c r="DK37" s="326"/>
      <c r="DL37" s="320"/>
      <c r="DM37" s="320"/>
      <c r="DN37" s="320"/>
      <c r="DO37" s="320"/>
      <c r="DP37" s="320"/>
      <c r="DQ37" s="320"/>
      <c r="DR37" s="320"/>
      <c r="DS37" s="327">
        <f t="shared" si="3"/>
        <v>0</v>
      </c>
      <c r="DT37" s="328"/>
      <c r="DU37" s="328"/>
      <c r="DV37" s="328"/>
      <c r="DW37" s="328"/>
      <c r="DX37" s="328"/>
      <c r="DY37" s="328"/>
      <c r="DZ37" s="328"/>
      <c r="EA37" s="328"/>
      <c r="EB37" s="328"/>
      <c r="EC37" s="328"/>
      <c r="ED37" s="328"/>
      <c r="EE37" s="328"/>
      <c r="EF37" s="328"/>
      <c r="EG37" s="328"/>
      <c r="EH37" s="328"/>
      <c r="EI37" s="328"/>
      <c r="EJ37" s="329"/>
      <c r="EK37" s="319">
        <f t="shared" si="1"/>
        <v>0</v>
      </c>
      <c r="EL37" s="320"/>
      <c r="EM37" s="320"/>
      <c r="EN37" s="320"/>
      <c r="EO37" s="320"/>
      <c r="EP37" s="320"/>
      <c r="EQ37" s="320"/>
      <c r="ER37" s="320"/>
      <c r="ES37" s="322"/>
      <c r="ET37" s="326"/>
      <c r="EU37" s="320"/>
      <c r="EV37" s="320"/>
      <c r="EW37" s="320"/>
      <c r="EX37" s="320"/>
      <c r="EY37" s="320"/>
      <c r="EZ37" s="320"/>
      <c r="FA37" s="320"/>
      <c r="FB37" s="321"/>
      <c r="FC37" s="337">
        <f t="shared" si="2"/>
        <v>0.72</v>
      </c>
      <c r="FD37" s="320"/>
      <c r="FE37" s="320"/>
      <c r="FF37" s="320"/>
      <c r="FG37" s="320"/>
      <c r="FH37" s="320"/>
      <c r="FI37" s="320"/>
      <c r="FJ37" s="320"/>
      <c r="FK37" s="320"/>
      <c r="FL37" s="320"/>
      <c r="FM37" s="321"/>
      <c r="FN37" s="320" t="s">
        <v>144</v>
      </c>
      <c r="FO37" s="320"/>
      <c r="FP37" s="320"/>
      <c r="FQ37" s="320"/>
      <c r="FR37" s="320"/>
      <c r="FS37" s="320"/>
      <c r="FT37" s="320"/>
      <c r="FU37" s="320"/>
      <c r="FV37" s="320"/>
      <c r="FW37" s="322"/>
      <c r="FX37" s="330" t="s">
        <v>144</v>
      </c>
      <c r="FY37" s="331"/>
      <c r="FZ37" s="331"/>
      <c r="GA37" s="331"/>
      <c r="GB37" s="331"/>
      <c r="GC37" s="332"/>
      <c r="GD37" s="326" t="s">
        <v>144</v>
      </c>
      <c r="GE37" s="320"/>
      <c r="GF37" s="320"/>
      <c r="GG37" s="320"/>
      <c r="GH37" s="320"/>
      <c r="GI37" s="320"/>
      <c r="GJ37" s="320"/>
      <c r="GK37" s="320"/>
      <c r="GL37" s="320"/>
      <c r="GM37" s="320"/>
      <c r="GN37" s="320"/>
      <c r="GO37" s="322"/>
      <c r="GP37" s="326" t="s">
        <v>144</v>
      </c>
      <c r="GQ37" s="320"/>
      <c r="GR37" s="320"/>
      <c r="GS37" s="320"/>
      <c r="GT37" s="320"/>
      <c r="GU37" s="320"/>
      <c r="GV37" s="320"/>
      <c r="GW37" s="320"/>
      <c r="GX37" s="320"/>
      <c r="GY37" s="320"/>
      <c r="GZ37" s="320"/>
      <c r="HA37" s="322"/>
      <c r="HB37" s="406" t="s">
        <v>399</v>
      </c>
      <c r="HC37" s="407"/>
      <c r="HD37" s="407"/>
      <c r="HE37" s="407"/>
      <c r="HF37" s="407"/>
      <c r="HG37" s="407"/>
      <c r="HH37" s="407"/>
      <c r="HI37" s="407"/>
      <c r="HJ37" s="407"/>
      <c r="HK37" s="407"/>
      <c r="HL37" s="407"/>
      <c r="HM37" s="407"/>
      <c r="HN37" s="407"/>
      <c r="HO37" s="407"/>
      <c r="HP37" s="407"/>
      <c r="HQ37" s="407"/>
      <c r="HR37" s="407"/>
      <c r="HS37" s="407"/>
      <c r="HT37" s="407"/>
      <c r="HU37" s="407"/>
      <c r="HV37" s="407"/>
      <c r="HW37" s="407"/>
      <c r="HX37" s="408"/>
    </row>
    <row r="38" spans="1:232" ht="30" customHeight="1">
      <c r="A38" s="92" t="s">
        <v>211</v>
      </c>
      <c r="B38" s="409" t="s">
        <v>212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0"/>
      <c r="X38" s="410"/>
      <c r="Y38" s="410"/>
      <c r="Z38" s="410"/>
      <c r="AA38" s="410"/>
      <c r="AB38" s="410"/>
      <c r="AC38" s="410"/>
      <c r="AD38" s="410"/>
      <c r="AE38" s="410"/>
      <c r="AF38" s="319"/>
      <c r="AG38" s="320"/>
      <c r="AH38" s="320"/>
      <c r="AI38" s="320"/>
      <c r="AJ38" s="320"/>
      <c r="AK38" s="320"/>
      <c r="AL38" s="320"/>
      <c r="AM38" s="320"/>
      <c r="AN38" s="320"/>
      <c r="AO38" s="320"/>
      <c r="AP38" s="321"/>
      <c r="AQ38" s="337">
        <v>1.36</v>
      </c>
      <c r="AR38" s="324"/>
      <c r="AS38" s="324"/>
      <c r="AT38" s="324"/>
      <c r="AU38" s="324"/>
      <c r="AV38" s="324"/>
      <c r="AW38" s="324"/>
      <c r="AX38" s="325"/>
      <c r="AY38" s="326">
        <f t="shared" si="0"/>
        <v>0</v>
      </c>
      <c r="AZ38" s="320"/>
      <c r="BA38" s="320"/>
      <c r="BB38" s="320"/>
      <c r="BC38" s="320"/>
      <c r="BD38" s="320"/>
      <c r="BE38" s="320"/>
      <c r="BF38" s="322"/>
      <c r="BG38" s="336">
        <v>0</v>
      </c>
      <c r="BH38" s="334"/>
      <c r="BI38" s="334"/>
      <c r="BJ38" s="334"/>
      <c r="BK38" s="334"/>
      <c r="BL38" s="334"/>
      <c r="BM38" s="334"/>
      <c r="BN38" s="335"/>
      <c r="BO38" s="326"/>
      <c r="BP38" s="320"/>
      <c r="BQ38" s="320"/>
      <c r="BR38" s="320"/>
      <c r="BS38" s="320"/>
      <c r="BT38" s="320"/>
      <c r="BU38" s="320"/>
      <c r="BV38" s="322"/>
      <c r="BW38" s="336">
        <v>0</v>
      </c>
      <c r="BX38" s="334"/>
      <c r="BY38" s="334"/>
      <c r="BZ38" s="334"/>
      <c r="CA38" s="334"/>
      <c r="CB38" s="334"/>
      <c r="CC38" s="334"/>
      <c r="CD38" s="335"/>
      <c r="CE38" s="326"/>
      <c r="CF38" s="320"/>
      <c r="CG38" s="320"/>
      <c r="CH38" s="320"/>
      <c r="CI38" s="320"/>
      <c r="CJ38" s="320"/>
      <c r="CK38" s="320"/>
      <c r="CL38" s="322"/>
      <c r="CM38" s="323">
        <v>1.36</v>
      </c>
      <c r="CN38" s="324"/>
      <c r="CO38" s="324"/>
      <c r="CP38" s="324"/>
      <c r="CQ38" s="324"/>
      <c r="CR38" s="324"/>
      <c r="CS38" s="324"/>
      <c r="CT38" s="325"/>
      <c r="CU38" s="326"/>
      <c r="CV38" s="320"/>
      <c r="CW38" s="320"/>
      <c r="CX38" s="320"/>
      <c r="CY38" s="320"/>
      <c r="CZ38" s="320"/>
      <c r="DA38" s="320"/>
      <c r="DB38" s="322"/>
      <c r="DC38" s="336">
        <v>0</v>
      </c>
      <c r="DD38" s="334"/>
      <c r="DE38" s="334"/>
      <c r="DF38" s="334"/>
      <c r="DG38" s="334"/>
      <c r="DH38" s="334"/>
      <c r="DI38" s="334"/>
      <c r="DJ38" s="335"/>
      <c r="DK38" s="326"/>
      <c r="DL38" s="320"/>
      <c r="DM38" s="320"/>
      <c r="DN38" s="320"/>
      <c r="DO38" s="320"/>
      <c r="DP38" s="320"/>
      <c r="DQ38" s="320"/>
      <c r="DR38" s="320"/>
      <c r="DS38" s="327">
        <f t="shared" si="3"/>
        <v>0</v>
      </c>
      <c r="DT38" s="328"/>
      <c r="DU38" s="328"/>
      <c r="DV38" s="328"/>
      <c r="DW38" s="328"/>
      <c r="DX38" s="328"/>
      <c r="DY38" s="328"/>
      <c r="DZ38" s="328"/>
      <c r="EA38" s="328"/>
      <c r="EB38" s="328"/>
      <c r="EC38" s="328"/>
      <c r="ED38" s="328"/>
      <c r="EE38" s="328"/>
      <c r="EF38" s="328"/>
      <c r="EG38" s="328"/>
      <c r="EH38" s="328"/>
      <c r="EI38" s="328"/>
      <c r="EJ38" s="329"/>
      <c r="EK38" s="319">
        <f t="shared" si="1"/>
        <v>0</v>
      </c>
      <c r="EL38" s="320"/>
      <c r="EM38" s="320"/>
      <c r="EN38" s="320"/>
      <c r="EO38" s="320"/>
      <c r="EP38" s="320"/>
      <c r="EQ38" s="320"/>
      <c r="ER38" s="320"/>
      <c r="ES38" s="322"/>
      <c r="ET38" s="326"/>
      <c r="EU38" s="320"/>
      <c r="EV38" s="320"/>
      <c r="EW38" s="320"/>
      <c r="EX38" s="320"/>
      <c r="EY38" s="320"/>
      <c r="EZ38" s="320"/>
      <c r="FA38" s="320"/>
      <c r="FB38" s="321"/>
      <c r="FC38" s="337">
        <f t="shared" si="2"/>
        <v>1.36</v>
      </c>
      <c r="FD38" s="320"/>
      <c r="FE38" s="320"/>
      <c r="FF38" s="320"/>
      <c r="FG38" s="320"/>
      <c r="FH38" s="320"/>
      <c r="FI38" s="320"/>
      <c r="FJ38" s="320"/>
      <c r="FK38" s="320"/>
      <c r="FL38" s="320"/>
      <c r="FM38" s="321"/>
      <c r="FN38" s="320" t="s">
        <v>144</v>
      </c>
      <c r="FO38" s="320"/>
      <c r="FP38" s="320"/>
      <c r="FQ38" s="320"/>
      <c r="FR38" s="320"/>
      <c r="FS38" s="320"/>
      <c r="FT38" s="320"/>
      <c r="FU38" s="320"/>
      <c r="FV38" s="320"/>
      <c r="FW38" s="322"/>
      <c r="FX38" s="330" t="s">
        <v>144</v>
      </c>
      <c r="FY38" s="331"/>
      <c r="FZ38" s="331"/>
      <c r="GA38" s="331"/>
      <c r="GB38" s="331"/>
      <c r="GC38" s="332"/>
      <c r="GD38" s="326" t="s">
        <v>144</v>
      </c>
      <c r="GE38" s="320"/>
      <c r="GF38" s="320"/>
      <c r="GG38" s="320"/>
      <c r="GH38" s="320"/>
      <c r="GI38" s="320"/>
      <c r="GJ38" s="320"/>
      <c r="GK38" s="320"/>
      <c r="GL38" s="320"/>
      <c r="GM38" s="320"/>
      <c r="GN38" s="320"/>
      <c r="GO38" s="322"/>
      <c r="GP38" s="326" t="s">
        <v>144</v>
      </c>
      <c r="GQ38" s="320"/>
      <c r="GR38" s="320"/>
      <c r="GS38" s="320"/>
      <c r="GT38" s="320"/>
      <c r="GU38" s="320"/>
      <c r="GV38" s="320"/>
      <c r="GW38" s="320"/>
      <c r="GX38" s="320"/>
      <c r="GY38" s="320"/>
      <c r="GZ38" s="320"/>
      <c r="HA38" s="322"/>
      <c r="HB38" s="406" t="s">
        <v>399</v>
      </c>
      <c r="HC38" s="407"/>
      <c r="HD38" s="407"/>
      <c r="HE38" s="407"/>
      <c r="HF38" s="407"/>
      <c r="HG38" s="407"/>
      <c r="HH38" s="407"/>
      <c r="HI38" s="407"/>
      <c r="HJ38" s="407"/>
      <c r="HK38" s="407"/>
      <c r="HL38" s="407"/>
      <c r="HM38" s="407"/>
      <c r="HN38" s="407"/>
      <c r="HO38" s="407"/>
      <c r="HP38" s="407"/>
      <c r="HQ38" s="407"/>
      <c r="HR38" s="407"/>
      <c r="HS38" s="407"/>
      <c r="HT38" s="407"/>
      <c r="HU38" s="407"/>
      <c r="HV38" s="407"/>
      <c r="HW38" s="407"/>
      <c r="HX38" s="408"/>
    </row>
    <row r="39" spans="1:232" ht="30" customHeight="1">
      <c r="A39" s="92" t="s">
        <v>213</v>
      </c>
      <c r="B39" s="409" t="s">
        <v>214</v>
      </c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  <c r="AC39" s="410"/>
      <c r="AD39" s="410"/>
      <c r="AE39" s="410"/>
      <c r="AF39" s="319"/>
      <c r="AG39" s="320"/>
      <c r="AH39" s="320"/>
      <c r="AI39" s="320"/>
      <c r="AJ39" s="320"/>
      <c r="AK39" s="320"/>
      <c r="AL39" s="320"/>
      <c r="AM39" s="320"/>
      <c r="AN39" s="320"/>
      <c r="AO39" s="320"/>
      <c r="AP39" s="321"/>
      <c r="AQ39" s="337">
        <v>0.72</v>
      </c>
      <c r="AR39" s="324"/>
      <c r="AS39" s="324"/>
      <c r="AT39" s="324"/>
      <c r="AU39" s="324"/>
      <c r="AV39" s="324"/>
      <c r="AW39" s="324"/>
      <c r="AX39" s="325"/>
      <c r="AY39" s="326">
        <f t="shared" si="0"/>
        <v>0</v>
      </c>
      <c r="AZ39" s="320"/>
      <c r="BA39" s="320"/>
      <c r="BB39" s="320"/>
      <c r="BC39" s="320"/>
      <c r="BD39" s="320"/>
      <c r="BE39" s="320"/>
      <c r="BF39" s="322"/>
      <c r="BG39" s="336">
        <v>0</v>
      </c>
      <c r="BH39" s="334"/>
      <c r="BI39" s="334"/>
      <c r="BJ39" s="334"/>
      <c r="BK39" s="334"/>
      <c r="BL39" s="334"/>
      <c r="BM39" s="334"/>
      <c r="BN39" s="335"/>
      <c r="BO39" s="326"/>
      <c r="BP39" s="320"/>
      <c r="BQ39" s="320"/>
      <c r="BR39" s="320"/>
      <c r="BS39" s="320"/>
      <c r="BT39" s="320"/>
      <c r="BU39" s="320"/>
      <c r="BV39" s="322"/>
      <c r="BW39" s="336">
        <v>0</v>
      </c>
      <c r="BX39" s="334"/>
      <c r="BY39" s="334"/>
      <c r="BZ39" s="334"/>
      <c r="CA39" s="334"/>
      <c r="CB39" s="334"/>
      <c r="CC39" s="334"/>
      <c r="CD39" s="335"/>
      <c r="CE39" s="326"/>
      <c r="CF39" s="320"/>
      <c r="CG39" s="320"/>
      <c r="CH39" s="320"/>
      <c r="CI39" s="320"/>
      <c r="CJ39" s="320"/>
      <c r="CK39" s="320"/>
      <c r="CL39" s="322"/>
      <c r="CM39" s="323">
        <v>0.72</v>
      </c>
      <c r="CN39" s="324"/>
      <c r="CO39" s="324"/>
      <c r="CP39" s="324"/>
      <c r="CQ39" s="324"/>
      <c r="CR39" s="324"/>
      <c r="CS39" s="324"/>
      <c r="CT39" s="325"/>
      <c r="CU39" s="326"/>
      <c r="CV39" s="320"/>
      <c r="CW39" s="320"/>
      <c r="CX39" s="320"/>
      <c r="CY39" s="320"/>
      <c r="CZ39" s="320"/>
      <c r="DA39" s="320"/>
      <c r="DB39" s="322"/>
      <c r="DC39" s="336">
        <v>0</v>
      </c>
      <c r="DD39" s="334"/>
      <c r="DE39" s="334"/>
      <c r="DF39" s="334"/>
      <c r="DG39" s="334"/>
      <c r="DH39" s="334"/>
      <c r="DI39" s="334"/>
      <c r="DJ39" s="335"/>
      <c r="DK39" s="326"/>
      <c r="DL39" s="320"/>
      <c r="DM39" s="320"/>
      <c r="DN39" s="320"/>
      <c r="DO39" s="320"/>
      <c r="DP39" s="320"/>
      <c r="DQ39" s="320"/>
      <c r="DR39" s="320"/>
      <c r="DS39" s="327">
        <f t="shared" si="3"/>
        <v>0</v>
      </c>
      <c r="DT39" s="328"/>
      <c r="DU39" s="328"/>
      <c r="DV39" s="328"/>
      <c r="DW39" s="328"/>
      <c r="DX39" s="328"/>
      <c r="DY39" s="328"/>
      <c r="DZ39" s="328"/>
      <c r="EA39" s="328"/>
      <c r="EB39" s="328"/>
      <c r="EC39" s="328"/>
      <c r="ED39" s="328"/>
      <c r="EE39" s="328"/>
      <c r="EF39" s="328"/>
      <c r="EG39" s="328"/>
      <c r="EH39" s="328"/>
      <c r="EI39" s="328"/>
      <c r="EJ39" s="329"/>
      <c r="EK39" s="319">
        <f t="shared" si="1"/>
        <v>0</v>
      </c>
      <c r="EL39" s="320"/>
      <c r="EM39" s="320"/>
      <c r="EN39" s="320"/>
      <c r="EO39" s="320"/>
      <c r="EP39" s="320"/>
      <c r="EQ39" s="320"/>
      <c r="ER39" s="320"/>
      <c r="ES39" s="322"/>
      <c r="ET39" s="326"/>
      <c r="EU39" s="320"/>
      <c r="EV39" s="320"/>
      <c r="EW39" s="320"/>
      <c r="EX39" s="320"/>
      <c r="EY39" s="320"/>
      <c r="EZ39" s="320"/>
      <c r="FA39" s="320"/>
      <c r="FB39" s="321"/>
      <c r="FC39" s="337">
        <f t="shared" si="2"/>
        <v>0.72</v>
      </c>
      <c r="FD39" s="320"/>
      <c r="FE39" s="320"/>
      <c r="FF39" s="320"/>
      <c r="FG39" s="320"/>
      <c r="FH39" s="320"/>
      <c r="FI39" s="320"/>
      <c r="FJ39" s="320"/>
      <c r="FK39" s="320"/>
      <c r="FL39" s="320"/>
      <c r="FM39" s="321"/>
      <c r="FN39" s="320" t="s">
        <v>144</v>
      </c>
      <c r="FO39" s="320"/>
      <c r="FP39" s="320"/>
      <c r="FQ39" s="320"/>
      <c r="FR39" s="320"/>
      <c r="FS39" s="320"/>
      <c r="FT39" s="320"/>
      <c r="FU39" s="320"/>
      <c r="FV39" s="320"/>
      <c r="FW39" s="322"/>
      <c r="FX39" s="330" t="s">
        <v>144</v>
      </c>
      <c r="FY39" s="331"/>
      <c r="FZ39" s="331"/>
      <c r="GA39" s="331"/>
      <c r="GB39" s="331"/>
      <c r="GC39" s="332"/>
      <c r="GD39" s="326" t="s">
        <v>144</v>
      </c>
      <c r="GE39" s="320"/>
      <c r="GF39" s="320"/>
      <c r="GG39" s="320"/>
      <c r="GH39" s="320"/>
      <c r="GI39" s="320"/>
      <c r="GJ39" s="320"/>
      <c r="GK39" s="320"/>
      <c r="GL39" s="320"/>
      <c r="GM39" s="320"/>
      <c r="GN39" s="320"/>
      <c r="GO39" s="322"/>
      <c r="GP39" s="326" t="s">
        <v>144</v>
      </c>
      <c r="GQ39" s="320"/>
      <c r="GR39" s="320"/>
      <c r="GS39" s="320"/>
      <c r="GT39" s="320"/>
      <c r="GU39" s="320"/>
      <c r="GV39" s="320"/>
      <c r="GW39" s="320"/>
      <c r="GX39" s="320"/>
      <c r="GY39" s="320"/>
      <c r="GZ39" s="320"/>
      <c r="HA39" s="322"/>
      <c r="HB39" s="406" t="s">
        <v>399</v>
      </c>
      <c r="HC39" s="407"/>
      <c r="HD39" s="407"/>
      <c r="HE39" s="407"/>
      <c r="HF39" s="407"/>
      <c r="HG39" s="407"/>
      <c r="HH39" s="407"/>
      <c r="HI39" s="407"/>
      <c r="HJ39" s="407"/>
      <c r="HK39" s="407"/>
      <c r="HL39" s="407"/>
      <c r="HM39" s="407"/>
      <c r="HN39" s="407"/>
      <c r="HO39" s="407"/>
      <c r="HP39" s="407"/>
      <c r="HQ39" s="407"/>
      <c r="HR39" s="407"/>
      <c r="HS39" s="407"/>
      <c r="HT39" s="407"/>
      <c r="HU39" s="407"/>
      <c r="HV39" s="407"/>
      <c r="HW39" s="407"/>
      <c r="HX39" s="408"/>
    </row>
    <row r="40" spans="1:232" ht="30" customHeight="1">
      <c r="A40" s="92" t="s">
        <v>350</v>
      </c>
      <c r="B40" s="409" t="s">
        <v>216</v>
      </c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Z40" s="410"/>
      <c r="AA40" s="410"/>
      <c r="AB40" s="410"/>
      <c r="AC40" s="410"/>
      <c r="AD40" s="410"/>
      <c r="AE40" s="410"/>
      <c r="AF40" s="319"/>
      <c r="AG40" s="320"/>
      <c r="AH40" s="320"/>
      <c r="AI40" s="320"/>
      <c r="AJ40" s="320"/>
      <c r="AK40" s="320"/>
      <c r="AL40" s="320"/>
      <c r="AM40" s="320"/>
      <c r="AN40" s="320"/>
      <c r="AO40" s="320"/>
      <c r="AP40" s="321"/>
      <c r="AQ40" s="337">
        <v>1.36</v>
      </c>
      <c r="AR40" s="324"/>
      <c r="AS40" s="324"/>
      <c r="AT40" s="324"/>
      <c r="AU40" s="324"/>
      <c r="AV40" s="324"/>
      <c r="AW40" s="324"/>
      <c r="AX40" s="325"/>
      <c r="AY40" s="326">
        <f t="shared" si="0"/>
        <v>0</v>
      </c>
      <c r="AZ40" s="320"/>
      <c r="BA40" s="320"/>
      <c r="BB40" s="320"/>
      <c r="BC40" s="320"/>
      <c r="BD40" s="320"/>
      <c r="BE40" s="320"/>
      <c r="BF40" s="322"/>
      <c r="BG40" s="336">
        <v>0</v>
      </c>
      <c r="BH40" s="334"/>
      <c r="BI40" s="334"/>
      <c r="BJ40" s="334"/>
      <c r="BK40" s="334"/>
      <c r="BL40" s="334"/>
      <c r="BM40" s="334"/>
      <c r="BN40" s="335"/>
      <c r="BO40" s="326"/>
      <c r="BP40" s="320"/>
      <c r="BQ40" s="320"/>
      <c r="BR40" s="320"/>
      <c r="BS40" s="320"/>
      <c r="BT40" s="320"/>
      <c r="BU40" s="320"/>
      <c r="BV40" s="322"/>
      <c r="BW40" s="336">
        <v>0</v>
      </c>
      <c r="BX40" s="334"/>
      <c r="BY40" s="334"/>
      <c r="BZ40" s="334"/>
      <c r="CA40" s="334"/>
      <c r="CB40" s="334"/>
      <c r="CC40" s="334"/>
      <c r="CD40" s="335"/>
      <c r="CE40" s="326"/>
      <c r="CF40" s="320"/>
      <c r="CG40" s="320"/>
      <c r="CH40" s="320"/>
      <c r="CI40" s="320"/>
      <c r="CJ40" s="320"/>
      <c r="CK40" s="320"/>
      <c r="CL40" s="322"/>
      <c r="CM40" s="323">
        <v>1.36</v>
      </c>
      <c r="CN40" s="324"/>
      <c r="CO40" s="324"/>
      <c r="CP40" s="324"/>
      <c r="CQ40" s="324"/>
      <c r="CR40" s="324"/>
      <c r="CS40" s="324"/>
      <c r="CT40" s="325"/>
      <c r="CU40" s="326"/>
      <c r="CV40" s="320"/>
      <c r="CW40" s="320"/>
      <c r="CX40" s="320"/>
      <c r="CY40" s="320"/>
      <c r="CZ40" s="320"/>
      <c r="DA40" s="320"/>
      <c r="DB40" s="322"/>
      <c r="DC40" s="336">
        <v>0</v>
      </c>
      <c r="DD40" s="334"/>
      <c r="DE40" s="334"/>
      <c r="DF40" s="334"/>
      <c r="DG40" s="334"/>
      <c r="DH40" s="334"/>
      <c r="DI40" s="334"/>
      <c r="DJ40" s="335"/>
      <c r="DK40" s="326"/>
      <c r="DL40" s="320"/>
      <c r="DM40" s="320"/>
      <c r="DN40" s="320"/>
      <c r="DO40" s="320"/>
      <c r="DP40" s="320"/>
      <c r="DQ40" s="320"/>
      <c r="DR40" s="320"/>
      <c r="DS40" s="327">
        <f t="shared" si="3"/>
        <v>0</v>
      </c>
      <c r="DT40" s="328"/>
      <c r="DU40" s="328"/>
      <c r="DV40" s="328"/>
      <c r="DW40" s="328"/>
      <c r="DX40" s="328"/>
      <c r="DY40" s="328"/>
      <c r="DZ40" s="328"/>
      <c r="EA40" s="328"/>
      <c r="EB40" s="328"/>
      <c r="EC40" s="328"/>
      <c r="ED40" s="328"/>
      <c r="EE40" s="328"/>
      <c r="EF40" s="328"/>
      <c r="EG40" s="328"/>
      <c r="EH40" s="328"/>
      <c r="EI40" s="328"/>
      <c r="EJ40" s="329"/>
      <c r="EK40" s="319">
        <f t="shared" si="1"/>
        <v>0</v>
      </c>
      <c r="EL40" s="320"/>
      <c r="EM40" s="320"/>
      <c r="EN40" s="320"/>
      <c r="EO40" s="320"/>
      <c r="EP40" s="320"/>
      <c r="EQ40" s="320"/>
      <c r="ER40" s="320"/>
      <c r="ES40" s="322"/>
      <c r="ET40" s="326"/>
      <c r="EU40" s="320"/>
      <c r="EV40" s="320"/>
      <c r="EW40" s="320"/>
      <c r="EX40" s="320"/>
      <c r="EY40" s="320"/>
      <c r="EZ40" s="320"/>
      <c r="FA40" s="320"/>
      <c r="FB40" s="321"/>
      <c r="FC40" s="337">
        <f t="shared" si="2"/>
        <v>1.36</v>
      </c>
      <c r="FD40" s="320"/>
      <c r="FE40" s="320"/>
      <c r="FF40" s="320"/>
      <c r="FG40" s="320"/>
      <c r="FH40" s="320"/>
      <c r="FI40" s="320"/>
      <c r="FJ40" s="320"/>
      <c r="FK40" s="320"/>
      <c r="FL40" s="320"/>
      <c r="FM40" s="321"/>
      <c r="FN40" s="320" t="s">
        <v>144</v>
      </c>
      <c r="FO40" s="320"/>
      <c r="FP40" s="320"/>
      <c r="FQ40" s="320"/>
      <c r="FR40" s="320"/>
      <c r="FS40" s="320"/>
      <c r="FT40" s="320"/>
      <c r="FU40" s="320"/>
      <c r="FV40" s="320"/>
      <c r="FW40" s="322"/>
      <c r="FX40" s="330" t="s">
        <v>144</v>
      </c>
      <c r="FY40" s="331"/>
      <c r="FZ40" s="331"/>
      <c r="GA40" s="331"/>
      <c r="GB40" s="331"/>
      <c r="GC40" s="332"/>
      <c r="GD40" s="326" t="s">
        <v>144</v>
      </c>
      <c r="GE40" s="320"/>
      <c r="GF40" s="320"/>
      <c r="GG40" s="320"/>
      <c r="GH40" s="320"/>
      <c r="GI40" s="320"/>
      <c r="GJ40" s="320"/>
      <c r="GK40" s="320"/>
      <c r="GL40" s="320"/>
      <c r="GM40" s="320"/>
      <c r="GN40" s="320"/>
      <c r="GO40" s="322"/>
      <c r="GP40" s="326" t="s">
        <v>144</v>
      </c>
      <c r="GQ40" s="320"/>
      <c r="GR40" s="320"/>
      <c r="GS40" s="320"/>
      <c r="GT40" s="320"/>
      <c r="GU40" s="320"/>
      <c r="GV40" s="320"/>
      <c r="GW40" s="320"/>
      <c r="GX40" s="320"/>
      <c r="GY40" s="320"/>
      <c r="GZ40" s="320"/>
      <c r="HA40" s="322"/>
      <c r="HB40" s="406" t="s">
        <v>399</v>
      </c>
      <c r="HC40" s="407"/>
      <c r="HD40" s="407"/>
      <c r="HE40" s="407"/>
      <c r="HF40" s="407"/>
      <c r="HG40" s="407"/>
      <c r="HH40" s="407"/>
      <c r="HI40" s="407"/>
      <c r="HJ40" s="407"/>
      <c r="HK40" s="407"/>
      <c r="HL40" s="407"/>
      <c r="HM40" s="407"/>
      <c r="HN40" s="407"/>
      <c r="HO40" s="407"/>
      <c r="HP40" s="407"/>
      <c r="HQ40" s="407"/>
      <c r="HR40" s="407"/>
      <c r="HS40" s="407"/>
      <c r="HT40" s="407"/>
      <c r="HU40" s="407"/>
      <c r="HV40" s="407"/>
      <c r="HW40" s="407"/>
      <c r="HX40" s="408"/>
    </row>
    <row r="41" spans="1:232" ht="30" customHeight="1">
      <c r="A41" s="92" t="s">
        <v>351</v>
      </c>
      <c r="B41" s="409" t="s">
        <v>218</v>
      </c>
      <c r="C41" s="410"/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10"/>
      <c r="W41" s="410"/>
      <c r="X41" s="410"/>
      <c r="Y41" s="410"/>
      <c r="Z41" s="410"/>
      <c r="AA41" s="410"/>
      <c r="AB41" s="410"/>
      <c r="AC41" s="410"/>
      <c r="AD41" s="410"/>
      <c r="AE41" s="410"/>
      <c r="AF41" s="319"/>
      <c r="AG41" s="320"/>
      <c r="AH41" s="320"/>
      <c r="AI41" s="320"/>
      <c r="AJ41" s="320"/>
      <c r="AK41" s="320"/>
      <c r="AL41" s="320"/>
      <c r="AM41" s="320"/>
      <c r="AN41" s="320"/>
      <c r="AO41" s="320"/>
      <c r="AP41" s="321"/>
      <c r="AQ41" s="337">
        <v>0.72</v>
      </c>
      <c r="AR41" s="324"/>
      <c r="AS41" s="324"/>
      <c r="AT41" s="324"/>
      <c r="AU41" s="324"/>
      <c r="AV41" s="324"/>
      <c r="AW41" s="324"/>
      <c r="AX41" s="325"/>
      <c r="AY41" s="326">
        <f t="shared" si="0"/>
        <v>0</v>
      </c>
      <c r="AZ41" s="320"/>
      <c r="BA41" s="320"/>
      <c r="BB41" s="320"/>
      <c r="BC41" s="320"/>
      <c r="BD41" s="320"/>
      <c r="BE41" s="320"/>
      <c r="BF41" s="322"/>
      <c r="BG41" s="336">
        <v>0</v>
      </c>
      <c r="BH41" s="334"/>
      <c r="BI41" s="334"/>
      <c r="BJ41" s="334"/>
      <c r="BK41" s="334"/>
      <c r="BL41" s="334"/>
      <c r="BM41" s="334"/>
      <c r="BN41" s="335"/>
      <c r="BO41" s="326"/>
      <c r="BP41" s="320"/>
      <c r="BQ41" s="320"/>
      <c r="BR41" s="320"/>
      <c r="BS41" s="320"/>
      <c r="BT41" s="320"/>
      <c r="BU41" s="320"/>
      <c r="BV41" s="322"/>
      <c r="BW41" s="336">
        <v>0</v>
      </c>
      <c r="BX41" s="334"/>
      <c r="BY41" s="334"/>
      <c r="BZ41" s="334"/>
      <c r="CA41" s="334"/>
      <c r="CB41" s="334"/>
      <c r="CC41" s="334"/>
      <c r="CD41" s="335"/>
      <c r="CE41" s="326"/>
      <c r="CF41" s="320"/>
      <c r="CG41" s="320"/>
      <c r="CH41" s="320"/>
      <c r="CI41" s="320"/>
      <c r="CJ41" s="320"/>
      <c r="CK41" s="320"/>
      <c r="CL41" s="322"/>
      <c r="CM41" s="323">
        <v>0.72</v>
      </c>
      <c r="CN41" s="324"/>
      <c r="CO41" s="324"/>
      <c r="CP41" s="324"/>
      <c r="CQ41" s="324"/>
      <c r="CR41" s="324"/>
      <c r="CS41" s="324"/>
      <c r="CT41" s="325"/>
      <c r="CU41" s="326"/>
      <c r="CV41" s="320"/>
      <c r="CW41" s="320"/>
      <c r="CX41" s="320"/>
      <c r="CY41" s="320"/>
      <c r="CZ41" s="320"/>
      <c r="DA41" s="320"/>
      <c r="DB41" s="322"/>
      <c r="DC41" s="336">
        <v>0</v>
      </c>
      <c r="DD41" s="334"/>
      <c r="DE41" s="334"/>
      <c r="DF41" s="334"/>
      <c r="DG41" s="334"/>
      <c r="DH41" s="334"/>
      <c r="DI41" s="334"/>
      <c r="DJ41" s="335"/>
      <c r="DK41" s="326"/>
      <c r="DL41" s="320"/>
      <c r="DM41" s="320"/>
      <c r="DN41" s="320"/>
      <c r="DO41" s="320"/>
      <c r="DP41" s="320"/>
      <c r="DQ41" s="320"/>
      <c r="DR41" s="320"/>
      <c r="DS41" s="327">
        <f t="shared" si="3"/>
        <v>0</v>
      </c>
      <c r="DT41" s="328"/>
      <c r="DU41" s="328"/>
      <c r="DV41" s="328"/>
      <c r="DW41" s="328"/>
      <c r="DX41" s="328"/>
      <c r="DY41" s="328"/>
      <c r="DZ41" s="328"/>
      <c r="EA41" s="328"/>
      <c r="EB41" s="328"/>
      <c r="EC41" s="328"/>
      <c r="ED41" s="328"/>
      <c r="EE41" s="328"/>
      <c r="EF41" s="328"/>
      <c r="EG41" s="328"/>
      <c r="EH41" s="328"/>
      <c r="EI41" s="328"/>
      <c r="EJ41" s="329"/>
      <c r="EK41" s="319">
        <f t="shared" si="1"/>
        <v>0</v>
      </c>
      <c r="EL41" s="320"/>
      <c r="EM41" s="320"/>
      <c r="EN41" s="320"/>
      <c r="EO41" s="320"/>
      <c r="EP41" s="320"/>
      <c r="EQ41" s="320"/>
      <c r="ER41" s="320"/>
      <c r="ES41" s="322"/>
      <c r="ET41" s="326"/>
      <c r="EU41" s="320"/>
      <c r="EV41" s="320"/>
      <c r="EW41" s="320"/>
      <c r="EX41" s="320"/>
      <c r="EY41" s="320"/>
      <c r="EZ41" s="320"/>
      <c r="FA41" s="320"/>
      <c r="FB41" s="321"/>
      <c r="FC41" s="337">
        <f t="shared" si="2"/>
        <v>0.72</v>
      </c>
      <c r="FD41" s="320"/>
      <c r="FE41" s="320"/>
      <c r="FF41" s="320"/>
      <c r="FG41" s="320"/>
      <c r="FH41" s="320"/>
      <c r="FI41" s="320"/>
      <c r="FJ41" s="320"/>
      <c r="FK41" s="320"/>
      <c r="FL41" s="320"/>
      <c r="FM41" s="321"/>
      <c r="FN41" s="320" t="s">
        <v>144</v>
      </c>
      <c r="FO41" s="320"/>
      <c r="FP41" s="320"/>
      <c r="FQ41" s="320"/>
      <c r="FR41" s="320"/>
      <c r="FS41" s="320"/>
      <c r="FT41" s="320"/>
      <c r="FU41" s="320"/>
      <c r="FV41" s="320"/>
      <c r="FW41" s="322"/>
      <c r="FX41" s="330" t="s">
        <v>144</v>
      </c>
      <c r="FY41" s="331"/>
      <c r="FZ41" s="331"/>
      <c r="GA41" s="331"/>
      <c r="GB41" s="331"/>
      <c r="GC41" s="332"/>
      <c r="GD41" s="326" t="s">
        <v>144</v>
      </c>
      <c r="GE41" s="320"/>
      <c r="GF41" s="320"/>
      <c r="GG41" s="320"/>
      <c r="GH41" s="320"/>
      <c r="GI41" s="320"/>
      <c r="GJ41" s="320"/>
      <c r="GK41" s="320"/>
      <c r="GL41" s="320"/>
      <c r="GM41" s="320"/>
      <c r="GN41" s="320"/>
      <c r="GO41" s="322"/>
      <c r="GP41" s="326" t="s">
        <v>144</v>
      </c>
      <c r="GQ41" s="320"/>
      <c r="GR41" s="320"/>
      <c r="GS41" s="320"/>
      <c r="GT41" s="320"/>
      <c r="GU41" s="320"/>
      <c r="GV41" s="320"/>
      <c r="GW41" s="320"/>
      <c r="GX41" s="320"/>
      <c r="GY41" s="320"/>
      <c r="GZ41" s="320"/>
      <c r="HA41" s="322"/>
      <c r="HB41" s="406" t="s">
        <v>399</v>
      </c>
      <c r="HC41" s="407"/>
      <c r="HD41" s="407"/>
      <c r="HE41" s="407"/>
      <c r="HF41" s="407"/>
      <c r="HG41" s="407"/>
      <c r="HH41" s="407"/>
      <c r="HI41" s="407"/>
      <c r="HJ41" s="407"/>
      <c r="HK41" s="407"/>
      <c r="HL41" s="407"/>
      <c r="HM41" s="407"/>
      <c r="HN41" s="407"/>
      <c r="HO41" s="407"/>
      <c r="HP41" s="407"/>
      <c r="HQ41" s="407"/>
      <c r="HR41" s="407"/>
      <c r="HS41" s="407"/>
      <c r="HT41" s="407"/>
      <c r="HU41" s="407"/>
      <c r="HV41" s="407"/>
      <c r="HW41" s="407"/>
      <c r="HX41" s="408"/>
    </row>
    <row r="42" spans="1:232" ht="30" customHeight="1">
      <c r="A42" s="92" t="s">
        <v>352</v>
      </c>
      <c r="B42" s="409" t="s">
        <v>220</v>
      </c>
      <c r="C42" s="410"/>
      <c r="D42" s="410"/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  <c r="W42" s="410"/>
      <c r="X42" s="410"/>
      <c r="Y42" s="410"/>
      <c r="Z42" s="410"/>
      <c r="AA42" s="410"/>
      <c r="AB42" s="410"/>
      <c r="AC42" s="410"/>
      <c r="AD42" s="410"/>
      <c r="AE42" s="410"/>
      <c r="AF42" s="319"/>
      <c r="AG42" s="320"/>
      <c r="AH42" s="320"/>
      <c r="AI42" s="320"/>
      <c r="AJ42" s="320"/>
      <c r="AK42" s="320"/>
      <c r="AL42" s="320"/>
      <c r="AM42" s="320"/>
      <c r="AN42" s="320"/>
      <c r="AO42" s="320"/>
      <c r="AP42" s="321"/>
      <c r="AQ42" s="337">
        <v>1.36</v>
      </c>
      <c r="AR42" s="324"/>
      <c r="AS42" s="324"/>
      <c r="AT42" s="324"/>
      <c r="AU42" s="324"/>
      <c r="AV42" s="324"/>
      <c r="AW42" s="324"/>
      <c r="AX42" s="325"/>
      <c r="AY42" s="326">
        <f t="shared" si="0"/>
        <v>0</v>
      </c>
      <c r="AZ42" s="320"/>
      <c r="BA42" s="320"/>
      <c r="BB42" s="320"/>
      <c r="BC42" s="320"/>
      <c r="BD42" s="320"/>
      <c r="BE42" s="320"/>
      <c r="BF42" s="322"/>
      <c r="BG42" s="336">
        <v>0</v>
      </c>
      <c r="BH42" s="334"/>
      <c r="BI42" s="334"/>
      <c r="BJ42" s="334"/>
      <c r="BK42" s="334"/>
      <c r="BL42" s="334"/>
      <c r="BM42" s="334"/>
      <c r="BN42" s="335"/>
      <c r="BO42" s="326"/>
      <c r="BP42" s="320"/>
      <c r="BQ42" s="320"/>
      <c r="BR42" s="320"/>
      <c r="BS42" s="320"/>
      <c r="BT42" s="320"/>
      <c r="BU42" s="320"/>
      <c r="BV42" s="322"/>
      <c r="BW42" s="336">
        <v>0</v>
      </c>
      <c r="BX42" s="334"/>
      <c r="BY42" s="334"/>
      <c r="BZ42" s="334"/>
      <c r="CA42" s="334"/>
      <c r="CB42" s="334"/>
      <c r="CC42" s="334"/>
      <c r="CD42" s="335"/>
      <c r="CE42" s="326"/>
      <c r="CF42" s="320"/>
      <c r="CG42" s="320"/>
      <c r="CH42" s="320"/>
      <c r="CI42" s="320"/>
      <c r="CJ42" s="320"/>
      <c r="CK42" s="320"/>
      <c r="CL42" s="322"/>
      <c r="CM42" s="323">
        <v>1.36</v>
      </c>
      <c r="CN42" s="324"/>
      <c r="CO42" s="324"/>
      <c r="CP42" s="324"/>
      <c r="CQ42" s="324"/>
      <c r="CR42" s="324"/>
      <c r="CS42" s="324"/>
      <c r="CT42" s="325"/>
      <c r="CU42" s="326"/>
      <c r="CV42" s="320"/>
      <c r="CW42" s="320"/>
      <c r="CX42" s="320"/>
      <c r="CY42" s="320"/>
      <c r="CZ42" s="320"/>
      <c r="DA42" s="320"/>
      <c r="DB42" s="322"/>
      <c r="DC42" s="336">
        <v>0</v>
      </c>
      <c r="DD42" s="334"/>
      <c r="DE42" s="334"/>
      <c r="DF42" s="334"/>
      <c r="DG42" s="334"/>
      <c r="DH42" s="334"/>
      <c r="DI42" s="334"/>
      <c r="DJ42" s="335"/>
      <c r="DK42" s="326"/>
      <c r="DL42" s="320"/>
      <c r="DM42" s="320"/>
      <c r="DN42" s="320"/>
      <c r="DO42" s="320"/>
      <c r="DP42" s="320"/>
      <c r="DQ42" s="320"/>
      <c r="DR42" s="320"/>
      <c r="DS42" s="327">
        <f t="shared" si="3"/>
        <v>0</v>
      </c>
      <c r="DT42" s="328"/>
      <c r="DU42" s="328"/>
      <c r="DV42" s="328"/>
      <c r="DW42" s="328"/>
      <c r="DX42" s="328"/>
      <c r="DY42" s="328"/>
      <c r="DZ42" s="328"/>
      <c r="EA42" s="328"/>
      <c r="EB42" s="328"/>
      <c r="EC42" s="328"/>
      <c r="ED42" s="328"/>
      <c r="EE42" s="328"/>
      <c r="EF42" s="328"/>
      <c r="EG42" s="328"/>
      <c r="EH42" s="328"/>
      <c r="EI42" s="328"/>
      <c r="EJ42" s="329"/>
      <c r="EK42" s="319">
        <f t="shared" si="1"/>
        <v>0</v>
      </c>
      <c r="EL42" s="320"/>
      <c r="EM42" s="320"/>
      <c r="EN42" s="320"/>
      <c r="EO42" s="320"/>
      <c r="EP42" s="320"/>
      <c r="EQ42" s="320"/>
      <c r="ER42" s="320"/>
      <c r="ES42" s="322"/>
      <c r="ET42" s="326"/>
      <c r="EU42" s="320"/>
      <c r="EV42" s="320"/>
      <c r="EW42" s="320"/>
      <c r="EX42" s="320"/>
      <c r="EY42" s="320"/>
      <c r="EZ42" s="320"/>
      <c r="FA42" s="320"/>
      <c r="FB42" s="321"/>
      <c r="FC42" s="337">
        <f t="shared" si="2"/>
        <v>1.36</v>
      </c>
      <c r="FD42" s="320"/>
      <c r="FE42" s="320"/>
      <c r="FF42" s="320"/>
      <c r="FG42" s="320"/>
      <c r="FH42" s="320"/>
      <c r="FI42" s="320"/>
      <c r="FJ42" s="320"/>
      <c r="FK42" s="320"/>
      <c r="FL42" s="320"/>
      <c r="FM42" s="321"/>
      <c r="FN42" s="320" t="s">
        <v>144</v>
      </c>
      <c r="FO42" s="320"/>
      <c r="FP42" s="320"/>
      <c r="FQ42" s="320"/>
      <c r="FR42" s="320"/>
      <c r="FS42" s="320"/>
      <c r="FT42" s="320"/>
      <c r="FU42" s="320"/>
      <c r="FV42" s="320"/>
      <c r="FW42" s="322"/>
      <c r="FX42" s="330" t="s">
        <v>144</v>
      </c>
      <c r="FY42" s="331"/>
      <c r="FZ42" s="331"/>
      <c r="GA42" s="331"/>
      <c r="GB42" s="331"/>
      <c r="GC42" s="332"/>
      <c r="GD42" s="326" t="s">
        <v>144</v>
      </c>
      <c r="GE42" s="320"/>
      <c r="GF42" s="320"/>
      <c r="GG42" s="320"/>
      <c r="GH42" s="320"/>
      <c r="GI42" s="320"/>
      <c r="GJ42" s="320"/>
      <c r="GK42" s="320"/>
      <c r="GL42" s="320"/>
      <c r="GM42" s="320"/>
      <c r="GN42" s="320"/>
      <c r="GO42" s="322"/>
      <c r="GP42" s="326" t="s">
        <v>144</v>
      </c>
      <c r="GQ42" s="320"/>
      <c r="GR42" s="320"/>
      <c r="GS42" s="320"/>
      <c r="GT42" s="320"/>
      <c r="GU42" s="320"/>
      <c r="GV42" s="320"/>
      <c r="GW42" s="320"/>
      <c r="GX42" s="320"/>
      <c r="GY42" s="320"/>
      <c r="GZ42" s="320"/>
      <c r="HA42" s="322"/>
      <c r="HB42" s="406" t="s">
        <v>399</v>
      </c>
      <c r="HC42" s="407"/>
      <c r="HD42" s="407"/>
      <c r="HE42" s="407"/>
      <c r="HF42" s="407"/>
      <c r="HG42" s="407"/>
      <c r="HH42" s="407"/>
      <c r="HI42" s="407"/>
      <c r="HJ42" s="407"/>
      <c r="HK42" s="407"/>
      <c r="HL42" s="407"/>
      <c r="HM42" s="407"/>
      <c r="HN42" s="407"/>
      <c r="HO42" s="407"/>
      <c r="HP42" s="407"/>
      <c r="HQ42" s="407"/>
      <c r="HR42" s="407"/>
      <c r="HS42" s="407"/>
      <c r="HT42" s="407"/>
      <c r="HU42" s="407"/>
      <c r="HV42" s="407"/>
      <c r="HW42" s="407"/>
      <c r="HX42" s="408"/>
    </row>
    <row r="43" spans="1:252" ht="30" customHeight="1">
      <c r="A43" s="91" t="s">
        <v>221</v>
      </c>
      <c r="B43" s="422" t="s">
        <v>400</v>
      </c>
      <c r="C43" s="423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4">
        <v>-1.843</v>
      </c>
      <c r="AG43" s="425"/>
      <c r="AH43" s="425"/>
      <c r="AI43" s="425"/>
      <c r="AJ43" s="425"/>
      <c r="AK43" s="425"/>
      <c r="AL43" s="425"/>
      <c r="AM43" s="425"/>
      <c r="AN43" s="425"/>
      <c r="AO43" s="425"/>
      <c r="AP43" s="426"/>
      <c r="AQ43" s="337">
        <v>0.68</v>
      </c>
      <c r="AR43" s="324"/>
      <c r="AS43" s="324"/>
      <c r="AT43" s="324"/>
      <c r="AU43" s="324"/>
      <c r="AV43" s="324"/>
      <c r="AW43" s="324"/>
      <c r="AX43" s="325"/>
      <c r="AY43" s="326">
        <f aca="true" t="shared" si="4" ref="AY43:AY50">BO43+CE43+CU43+DK43</f>
        <v>0</v>
      </c>
      <c r="AZ43" s="320"/>
      <c r="BA43" s="320"/>
      <c r="BB43" s="320"/>
      <c r="BC43" s="320"/>
      <c r="BD43" s="320"/>
      <c r="BE43" s="320"/>
      <c r="BF43" s="322"/>
      <c r="BG43" s="336">
        <v>0</v>
      </c>
      <c r="BH43" s="334"/>
      <c r="BI43" s="334"/>
      <c r="BJ43" s="334"/>
      <c r="BK43" s="334"/>
      <c r="BL43" s="334"/>
      <c r="BM43" s="334"/>
      <c r="BN43" s="335"/>
      <c r="BO43" s="326"/>
      <c r="BP43" s="320"/>
      <c r="BQ43" s="320"/>
      <c r="BR43" s="320"/>
      <c r="BS43" s="320"/>
      <c r="BT43" s="320"/>
      <c r="BU43" s="320"/>
      <c r="BV43" s="322"/>
      <c r="BW43" s="336">
        <v>0</v>
      </c>
      <c r="BX43" s="334"/>
      <c r="BY43" s="334"/>
      <c r="BZ43" s="334"/>
      <c r="CA43" s="334"/>
      <c r="CB43" s="334"/>
      <c r="CC43" s="334"/>
      <c r="CD43" s="335"/>
      <c r="CE43" s="326"/>
      <c r="CF43" s="320"/>
      <c r="CG43" s="320"/>
      <c r="CH43" s="320"/>
      <c r="CI43" s="320"/>
      <c r="CJ43" s="320"/>
      <c r="CK43" s="320"/>
      <c r="CL43" s="322"/>
      <c r="CM43" s="323">
        <v>0.68</v>
      </c>
      <c r="CN43" s="324"/>
      <c r="CO43" s="324"/>
      <c r="CP43" s="324"/>
      <c r="CQ43" s="324"/>
      <c r="CR43" s="324"/>
      <c r="CS43" s="324"/>
      <c r="CT43" s="325"/>
      <c r="CU43" s="381"/>
      <c r="CV43" s="382"/>
      <c r="CW43" s="382"/>
      <c r="CX43" s="382"/>
      <c r="CY43" s="382"/>
      <c r="CZ43" s="382"/>
      <c r="DA43" s="382"/>
      <c r="DB43" s="433"/>
      <c r="DC43" s="336">
        <v>0</v>
      </c>
      <c r="DD43" s="334"/>
      <c r="DE43" s="334"/>
      <c r="DF43" s="334"/>
      <c r="DG43" s="334"/>
      <c r="DH43" s="334"/>
      <c r="DI43" s="334"/>
      <c r="DJ43" s="335"/>
      <c r="DK43" s="326"/>
      <c r="DL43" s="320"/>
      <c r="DM43" s="320"/>
      <c r="DN43" s="320"/>
      <c r="DO43" s="320"/>
      <c r="DP43" s="320"/>
      <c r="DQ43" s="320"/>
      <c r="DR43" s="320"/>
      <c r="DS43" s="327">
        <f aca="true" t="shared" si="5" ref="DS43:DS50">AY43</f>
        <v>0</v>
      </c>
      <c r="DT43" s="328"/>
      <c r="DU43" s="328"/>
      <c r="DV43" s="328"/>
      <c r="DW43" s="328"/>
      <c r="DX43" s="328"/>
      <c r="DY43" s="328"/>
      <c r="DZ43" s="328"/>
      <c r="EA43" s="328"/>
      <c r="EB43" s="328"/>
      <c r="EC43" s="328"/>
      <c r="ED43" s="328"/>
      <c r="EE43" s="328"/>
      <c r="EF43" s="328"/>
      <c r="EG43" s="328"/>
      <c r="EH43" s="328"/>
      <c r="EI43" s="328"/>
      <c r="EJ43" s="329"/>
      <c r="EK43" s="319">
        <f aca="true" t="shared" si="6" ref="EK43:EK50">DS43</f>
        <v>0</v>
      </c>
      <c r="EL43" s="320"/>
      <c r="EM43" s="320"/>
      <c r="EN43" s="320"/>
      <c r="EO43" s="320"/>
      <c r="EP43" s="320"/>
      <c r="EQ43" s="320"/>
      <c r="ER43" s="320"/>
      <c r="ES43" s="322"/>
      <c r="ET43" s="326"/>
      <c r="EU43" s="320"/>
      <c r="EV43" s="320"/>
      <c r="EW43" s="320"/>
      <c r="EX43" s="320"/>
      <c r="EY43" s="320"/>
      <c r="EZ43" s="320"/>
      <c r="FA43" s="320"/>
      <c r="FB43" s="321"/>
      <c r="FC43" s="337">
        <f aca="true" t="shared" si="7" ref="FC43:FC50">AQ43-AY43</f>
        <v>0.68</v>
      </c>
      <c r="FD43" s="320"/>
      <c r="FE43" s="320"/>
      <c r="FF43" s="320"/>
      <c r="FG43" s="320"/>
      <c r="FH43" s="320"/>
      <c r="FI43" s="320"/>
      <c r="FJ43" s="320"/>
      <c r="FK43" s="320"/>
      <c r="FL43" s="320"/>
      <c r="FM43" s="321"/>
      <c r="FN43" s="320" t="s">
        <v>144</v>
      </c>
      <c r="FO43" s="320"/>
      <c r="FP43" s="320"/>
      <c r="FQ43" s="320"/>
      <c r="FR43" s="320"/>
      <c r="FS43" s="320"/>
      <c r="FT43" s="320"/>
      <c r="FU43" s="320"/>
      <c r="FV43" s="320"/>
      <c r="FW43" s="322"/>
      <c r="FX43" s="330" t="s">
        <v>144</v>
      </c>
      <c r="FY43" s="331"/>
      <c r="FZ43" s="331"/>
      <c r="GA43" s="331"/>
      <c r="GB43" s="331"/>
      <c r="GC43" s="332"/>
      <c r="GD43" s="326" t="s">
        <v>144</v>
      </c>
      <c r="GE43" s="320"/>
      <c r="GF43" s="320"/>
      <c r="GG43" s="320"/>
      <c r="GH43" s="320"/>
      <c r="GI43" s="320"/>
      <c r="GJ43" s="320"/>
      <c r="GK43" s="320"/>
      <c r="GL43" s="320"/>
      <c r="GM43" s="320"/>
      <c r="GN43" s="320"/>
      <c r="GO43" s="322"/>
      <c r="GP43" s="326" t="s">
        <v>144</v>
      </c>
      <c r="GQ43" s="320"/>
      <c r="GR43" s="320"/>
      <c r="GS43" s="320"/>
      <c r="GT43" s="320"/>
      <c r="GU43" s="320"/>
      <c r="GV43" s="320"/>
      <c r="GW43" s="320"/>
      <c r="GX43" s="320"/>
      <c r="GY43" s="320"/>
      <c r="GZ43" s="320"/>
      <c r="HA43" s="322"/>
      <c r="HB43" s="381" t="s">
        <v>390</v>
      </c>
      <c r="HC43" s="382"/>
      <c r="HD43" s="382"/>
      <c r="HE43" s="382"/>
      <c r="HF43" s="382"/>
      <c r="HG43" s="382"/>
      <c r="HH43" s="382"/>
      <c r="HI43" s="382"/>
      <c r="HJ43" s="382"/>
      <c r="HK43" s="382"/>
      <c r="HL43" s="382"/>
      <c r="HM43" s="382"/>
      <c r="HN43" s="382"/>
      <c r="HO43" s="382"/>
      <c r="HP43" s="382"/>
      <c r="HQ43" s="382"/>
      <c r="HR43" s="382"/>
      <c r="HS43" s="382"/>
      <c r="HT43" s="382"/>
      <c r="HU43" s="382"/>
      <c r="HV43" s="382"/>
      <c r="HW43" s="382"/>
      <c r="HX43" s="383"/>
      <c r="HY43" s="77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  <c r="IR43" s="76"/>
    </row>
    <row r="44" spans="1:252" ht="30" customHeight="1">
      <c r="A44" s="91" t="s">
        <v>237</v>
      </c>
      <c r="B44" s="422" t="s">
        <v>401</v>
      </c>
      <c r="C44" s="423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7"/>
      <c r="AG44" s="428"/>
      <c r="AH44" s="428"/>
      <c r="AI44" s="428"/>
      <c r="AJ44" s="428"/>
      <c r="AK44" s="428"/>
      <c r="AL44" s="428"/>
      <c r="AM44" s="428"/>
      <c r="AN44" s="428"/>
      <c r="AO44" s="428"/>
      <c r="AP44" s="429"/>
      <c r="AQ44" s="337">
        <v>0</v>
      </c>
      <c r="AR44" s="324"/>
      <c r="AS44" s="324"/>
      <c r="AT44" s="324"/>
      <c r="AU44" s="324"/>
      <c r="AV44" s="324"/>
      <c r="AW44" s="324"/>
      <c r="AX44" s="325"/>
      <c r="AY44" s="326">
        <f t="shared" si="4"/>
        <v>0</v>
      </c>
      <c r="AZ44" s="320"/>
      <c r="BA44" s="320"/>
      <c r="BB44" s="320"/>
      <c r="BC44" s="320"/>
      <c r="BD44" s="320"/>
      <c r="BE44" s="320"/>
      <c r="BF44" s="322"/>
      <c r="BG44" s="336">
        <v>0</v>
      </c>
      <c r="BH44" s="334"/>
      <c r="BI44" s="334"/>
      <c r="BJ44" s="334"/>
      <c r="BK44" s="334"/>
      <c r="BL44" s="334"/>
      <c r="BM44" s="334"/>
      <c r="BN44" s="335"/>
      <c r="BO44" s="326"/>
      <c r="BP44" s="320"/>
      <c r="BQ44" s="320"/>
      <c r="BR44" s="320"/>
      <c r="BS44" s="320"/>
      <c r="BT44" s="320"/>
      <c r="BU44" s="320"/>
      <c r="BV44" s="322"/>
      <c r="BW44" s="336">
        <v>0</v>
      </c>
      <c r="BX44" s="334"/>
      <c r="BY44" s="334"/>
      <c r="BZ44" s="334"/>
      <c r="CA44" s="334"/>
      <c r="CB44" s="334"/>
      <c r="CC44" s="334"/>
      <c r="CD44" s="335"/>
      <c r="CE44" s="326"/>
      <c r="CF44" s="320"/>
      <c r="CG44" s="320"/>
      <c r="CH44" s="320"/>
      <c r="CI44" s="320"/>
      <c r="CJ44" s="320"/>
      <c r="CK44" s="320"/>
      <c r="CL44" s="322"/>
      <c r="CM44" s="323">
        <v>0</v>
      </c>
      <c r="CN44" s="324"/>
      <c r="CO44" s="324"/>
      <c r="CP44" s="324"/>
      <c r="CQ44" s="324"/>
      <c r="CR44" s="324"/>
      <c r="CS44" s="324"/>
      <c r="CT44" s="325"/>
      <c r="CU44" s="381"/>
      <c r="CV44" s="382"/>
      <c r="CW44" s="382"/>
      <c r="CX44" s="382"/>
      <c r="CY44" s="382"/>
      <c r="CZ44" s="382"/>
      <c r="DA44" s="382"/>
      <c r="DB44" s="433"/>
      <c r="DC44" s="336">
        <v>0</v>
      </c>
      <c r="DD44" s="334"/>
      <c r="DE44" s="334"/>
      <c r="DF44" s="334"/>
      <c r="DG44" s="334"/>
      <c r="DH44" s="334"/>
      <c r="DI44" s="334"/>
      <c r="DJ44" s="335"/>
      <c r="DK44" s="326"/>
      <c r="DL44" s="320"/>
      <c r="DM44" s="320"/>
      <c r="DN44" s="320"/>
      <c r="DO44" s="320"/>
      <c r="DP44" s="320"/>
      <c r="DQ44" s="320"/>
      <c r="DR44" s="320"/>
      <c r="DS44" s="327">
        <f t="shared" si="5"/>
        <v>0</v>
      </c>
      <c r="DT44" s="328"/>
      <c r="DU44" s="328"/>
      <c r="DV44" s="328"/>
      <c r="DW44" s="328"/>
      <c r="DX44" s="328"/>
      <c r="DY44" s="328"/>
      <c r="DZ44" s="328"/>
      <c r="EA44" s="328"/>
      <c r="EB44" s="328"/>
      <c r="EC44" s="328"/>
      <c r="ED44" s="328"/>
      <c r="EE44" s="328"/>
      <c r="EF44" s="328"/>
      <c r="EG44" s="328"/>
      <c r="EH44" s="328"/>
      <c r="EI44" s="328"/>
      <c r="EJ44" s="329"/>
      <c r="EK44" s="319">
        <f t="shared" si="6"/>
        <v>0</v>
      </c>
      <c r="EL44" s="320"/>
      <c r="EM44" s="320"/>
      <c r="EN44" s="320"/>
      <c r="EO44" s="320"/>
      <c r="EP44" s="320"/>
      <c r="EQ44" s="320"/>
      <c r="ER44" s="320"/>
      <c r="ES44" s="322"/>
      <c r="ET44" s="326"/>
      <c r="EU44" s="320"/>
      <c r="EV44" s="320"/>
      <c r="EW44" s="320"/>
      <c r="EX44" s="320"/>
      <c r="EY44" s="320"/>
      <c r="EZ44" s="320"/>
      <c r="FA44" s="320"/>
      <c r="FB44" s="321"/>
      <c r="FC44" s="337">
        <f t="shared" si="7"/>
        <v>0</v>
      </c>
      <c r="FD44" s="320"/>
      <c r="FE44" s="320"/>
      <c r="FF44" s="320"/>
      <c r="FG44" s="320"/>
      <c r="FH44" s="320"/>
      <c r="FI44" s="320"/>
      <c r="FJ44" s="320"/>
      <c r="FK44" s="320"/>
      <c r="FL44" s="320"/>
      <c r="FM44" s="321"/>
      <c r="FN44" s="320" t="s">
        <v>144</v>
      </c>
      <c r="FO44" s="320"/>
      <c r="FP44" s="320"/>
      <c r="FQ44" s="320"/>
      <c r="FR44" s="320"/>
      <c r="FS44" s="320"/>
      <c r="FT44" s="320"/>
      <c r="FU44" s="320"/>
      <c r="FV44" s="320"/>
      <c r="FW44" s="322"/>
      <c r="FX44" s="330" t="s">
        <v>144</v>
      </c>
      <c r="FY44" s="331"/>
      <c r="FZ44" s="331"/>
      <c r="GA44" s="331"/>
      <c r="GB44" s="331"/>
      <c r="GC44" s="332"/>
      <c r="GD44" s="326" t="s">
        <v>144</v>
      </c>
      <c r="GE44" s="320"/>
      <c r="GF44" s="320"/>
      <c r="GG44" s="320"/>
      <c r="GH44" s="320"/>
      <c r="GI44" s="320"/>
      <c r="GJ44" s="320"/>
      <c r="GK44" s="320"/>
      <c r="GL44" s="320"/>
      <c r="GM44" s="320"/>
      <c r="GN44" s="320"/>
      <c r="GO44" s="322"/>
      <c r="GP44" s="326" t="s">
        <v>144</v>
      </c>
      <c r="GQ44" s="320"/>
      <c r="GR44" s="320"/>
      <c r="GS44" s="320"/>
      <c r="GT44" s="320"/>
      <c r="GU44" s="320"/>
      <c r="GV44" s="320"/>
      <c r="GW44" s="320"/>
      <c r="GX44" s="320"/>
      <c r="GY44" s="320"/>
      <c r="GZ44" s="320"/>
      <c r="HA44" s="322"/>
      <c r="HB44" s="381" t="s">
        <v>390</v>
      </c>
      <c r="HC44" s="382"/>
      <c r="HD44" s="382"/>
      <c r="HE44" s="382"/>
      <c r="HF44" s="382"/>
      <c r="HG44" s="382"/>
      <c r="HH44" s="382"/>
      <c r="HI44" s="382"/>
      <c r="HJ44" s="382"/>
      <c r="HK44" s="382"/>
      <c r="HL44" s="382"/>
      <c r="HM44" s="382"/>
      <c r="HN44" s="382"/>
      <c r="HO44" s="382"/>
      <c r="HP44" s="382"/>
      <c r="HQ44" s="382"/>
      <c r="HR44" s="382"/>
      <c r="HS44" s="382"/>
      <c r="HT44" s="382"/>
      <c r="HU44" s="382"/>
      <c r="HV44" s="382"/>
      <c r="HW44" s="382"/>
      <c r="HX44" s="383"/>
      <c r="HY44" s="77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  <c r="IR44" s="76"/>
    </row>
    <row r="45" spans="1:252" ht="30" customHeight="1">
      <c r="A45" s="91" t="s">
        <v>402</v>
      </c>
      <c r="B45" s="422" t="s">
        <v>320</v>
      </c>
      <c r="C45" s="423"/>
      <c r="D45" s="423"/>
      <c r="E45" s="423"/>
      <c r="F45" s="423"/>
      <c r="G45" s="423"/>
      <c r="H45" s="423"/>
      <c r="I45" s="423"/>
      <c r="J45" s="423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7"/>
      <c r="AG45" s="428"/>
      <c r="AH45" s="428"/>
      <c r="AI45" s="428"/>
      <c r="AJ45" s="428"/>
      <c r="AK45" s="428"/>
      <c r="AL45" s="428"/>
      <c r="AM45" s="428"/>
      <c r="AN45" s="428"/>
      <c r="AO45" s="428"/>
      <c r="AP45" s="429"/>
      <c r="AQ45" s="337">
        <v>0</v>
      </c>
      <c r="AR45" s="324"/>
      <c r="AS45" s="324"/>
      <c r="AT45" s="324"/>
      <c r="AU45" s="324"/>
      <c r="AV45" s="324"/>
      <c r="AW45" s="324"/>
      <c r="AX45" s="325"/>
      <c r="AY45" s="326">
        <f t="shared" si="4"/>
        <v>0</v>
      </c>
      <c r="AZ45" s="320"/>
      <c r="BA45" s="320"/>
      <c r="BB45" s="320"/>
      <c r="BC45" s="320"/>
      <c r="BD45" s="320"/>
      <c r="BE45" s="320"/>
      <c r="BF45" s="322"/>
      <c r="BG45" s="336">
        <v>0</v>
      </c>
      <c r="BH45" s="334"/>
      <c r="BI45" s="334"/>
      <c r="BJ45" s="334"/>
      <c r="BK45" s="334"/>
      <c r="BL45" s="334"/>
      <c r="BM45" s="334"/>
      <c r="BN45" s="335"/>
      <c r="BO45" s="326"/>
      <c r="BP45" s="320"/>
      <c r="BQ45" s="320"/>
      <c r="BR45" s="320"/>
      <c r="BS45" s="320"/>
      <c r="BT45" s="320"/>
      <c r="BU45" s="320"/>
      <c r="BV45" s="322"/>
      <c r="BW45" s="336">
        <v>0</v>
      </c>
      <c r="BX45" s="334"/>
      <c r="BY45" s="334"/>
      <c r="BZ45" s="334"/>
      <c r="CA45" s="334"/>
      <c r="CB45" s="334"/>
      <c r="CC45" s="334"/>
      <c r="CD45" s="335"/>
      <c r="CE45" s="326"/>
      <c r="CF45" s="320"/>
      <c r="CG45" s="320"/>
      <c r="CH45" s="320"/>
      <c r="CI45" s="320"/>
      <c r="CJ45" s="320"/>
      <c r="CK45" s="320"/>
      <c r="CL45" s="322"/>
      <c r="CM45" s="323">
        <v>0</v>
      </c>
      <c r="CN45" s="324"/>
      <c r="CO45" s="324"/>
      <c r="CP45" s="324"/>
      <c r="CQ45" s="324"/>
      <c r="CR45" s="324"/>
      <c r="CS45" s="324"/>
      <c r="CT45" s="325"/>
      <c r="CU45" s="381"/>
      <c r="CV45" s="382"/>
      <c r="CW45" s="382"/>
      <c r="CX45" s="382"/>
      <c r="CY45" s="382"/>
      <c r="CZ45" s="382"/>
      <c r="DA45" s="382"/>
      <c r="DB45" s="433"/>
      <c r="DC45" s="336">
        <v>0</v>
      </c>
      <c r="DD45" s="334"/>
      <c r="DE45" s="334"/>
      <c r="DF45" s="334"/>
      <c r="DG45" s="334"/>
      <c r="DH45" s="334"/>
      <c r="DI45" s="334"/>
      <c r="DJ45" s="335"/>
      <c r="DK45" s="326"/>
      <c r="DL45" s="320"/>
      <c r="DM45" s="320"/>
      <c r="DN45" s="320"/>
      <c r="DO45" s="320"/>
      <c r="DP45" s="320"/>
      <c r="DQ45" s="320"/>
      <c r="DR45" s="320"/>
      <c r="DS45" s="327">
        <f t="shared" si="5"/>
        <v>0</v>
      </c>
      <c r="DT45" s="328"/>
      <c r="DU45" s="328"/>
      <c r="DV45" s="328"/>
      <c r="DW45" s="328"/>
      <c r="DX45" s="328"/>
      <c r="DY45" s="328"/>
      <c r="DZ45" s="328"/>
      <c r="EA45" s="328"/>
      <c r="EB45" s="328"/>
      <c r="EC45" s="328"/>
      <c r="ED45" s="328"/>
      <c r="EE45" s="328"/>
      <c r="EF45" s="328"/>
      <c r="EG45" s="328"/>
      <c r="EH45" s="328"/>
      <c r="EI45" s="328"/>
      <c r="EJ45" s="329"/>
      <c r="EK45" s="319">
        <f t="shared" si="6"/>
        <v>0</v>
      </c>
      <c r="EL45" s="320"/>
      <c r="EM45" s="320"/>
      <c r="EN45" s="320"/>
      <c r="EO45" s="320"/>
      <c r="EP45" s="320"/>
      <c r="EQ45" s="320"/>
      <c r="ER45" s="320"/>
      <c r="ES45" s="322"/>
      <c r="ET45" s="326"/>
      <c r="EU45" s="320"/>
      <c r="EV45" s="320"/>
      <c r="EW45" s="320"/>
      <c r="EX45" s="320"/>
      <c r="EY45" s="320"/>
      <c r="EZ45" s="320"/>
      <c r="FA45" s="320"/>
      <c r="FB45" s="321"/>
      <c r="FC45" s="337">
        <f t="shared" si="7"/>
        <v>0</v>
      </c>
      <c r="FD45" s="320"/>
      <c r="FE45" s="320"/>
      <c r="FF45" s="320"/>
      <c r="FG45" s="320"/>
      <c r="FH45" s="320"/>
      <c r="FI45" s="320"/>
      <c r="FJ45" s="320"/>
      <c r="FK45" s="320"/>
      <c r="FL45" s="320"/>
      <c r="FM45" s="321"/>
      <c r="FN45" s="320" t="s">
        <v>144</v>
      </c>
      <c r="FO45" s="320"/>
      <c r="FP45" s="320"/>
      <c r="FQ45" s="320"/>
      <c r="FR45" s="320"/>
      <c r="FS45" s="320"/>
      <c r="FT45" s="320"/>
      <c r="FU45" s="320"/>
      <c r="FV45" s="320"/>
      <c r="FW45" s="322"/>
      <c r="FX45" s="330" t="s">
        <v>144</v>
      </c>
      <c r="FY45" s="331"/>
      <c r="FZ45" s="331"/>
      <c r="GA45" s="331"/>
      <c r="GB45" s="331"/>
      <c r="GC45" s="332"/>
      <c r="GD45" s="326" t="s">
        <v>144</v>
      </c>
      <c r="GE45" s="320"/>
      <c r="GF45" s="320"/>
      <c r="GG45" s="320"/>
      <c r="GH45" s="320"/>
      <c r="GI45" s="320"/>
      <c r="GJ45" s="320"/>
      <c r="GK45" s="320"/>
      <c r="GL45" s="320"/>
      <c r="GM45" s="320"/>
      <c r="GN45" s="320"/>
      <c r="GO45" s="322"/>
      <c r="GP45" s="326" t="s">
        <v>144</v>
      </c>
      <c r="GQ45" s="320"/>
      <c r="GR45" s="320"/>
      <c r="GS45" s="320"/>
      <c r="GT45" s="320"/>
      <c r="GU45" s="320"/>
      <c r="GV45" s="320"/>
      <c r="GW45" s="320"/>
      <c r="GX45" s="320"/>
      <c r="GY45" s="320"/>
      <c r="GZ45" s="320"/>
      <c r="HA45" s="322"/>
      <c r="HB45" s="381" t="s">
        <v>390</v>
      </c>
      <c r="HC45" s="382"/>
      <c r="HD45" s="382"/>
      <c r="HE45" s="382"/>
      <c r="HF45" s="382"/>
      <c r="HG45" s="382"/>
      <c r="HH45" s="382"/>
      <c r="HI45" s="382"/>
      <c r="HJ45" s="382"/>
      <c r="HK45" s="382"/>
      <c r="HL45" s="382"/>
      <c r="HM45" s="382"/>
      <c r="HN45" s="382"/>
      <c r="HO45" s="382"/>
      <c r="HP45" s="382"/>
      <c r="HQ45" s="382"/>
      <c r="HR45" s="382"/>
      <c r="HS45" s="382"/>
      <c r="HT45" s="382"/>
      <c r="HU45" s="382"/>
      <c r="HV45" s="382"/>
      <c r="HW45" s="382"/>
      <c r="HX45" s="383"/>
      <c r="HY45" s="77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</row>
    <row r="46" spans="1:252" ht="30" customHeight="1">
      <c r="A46" s="91" t="s">
        <v>403</v>
      </c>
      <c r="B46" s="422" t="s">
        <v>404</v>
      </c>
      <c r="C46" s="423"/>
      <c r="D46" s="423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7"/>
      <c r="AG46" s="428"/>
      <c r="AH46" s="428"/>
      <c r="AI46" s="428"/>
      <c r="AJ46" s="428"/>
      <c r="AK46" s="428"/>
      <c r="AL46" s="428"/>
      <c r="AM46" s="428"/>
      <c r="AN46" s="428"/>
      <c r="AO46" s="428"/>
      <c r="AP46" s="429"/>
      <c r="AQ46" s="337">
        <v>0</v>
      </c>
      <c r="AR46" s="324"/>
      <c r="AS46" s="324"/>
      <c r="AT46" s="324"/>
      <c r="AU46" s="324"/>
      <c r="AV46" s="324"/>
      <c r="AW46" s="324"/>
      <c r="AX46" s="325"/>
      <c r="AY46" s="326">
        <f t="shared" si="4"/>
        <v>0</v>
      </c>
      <c r="AZ46" s="320"/>
      <c r="BA46" s="320"/>
      <c r="BB46" s="320"/>
      <c r="BC46" s="320"/>
      <c r="BD46" s="320"/>
      <c r="BE46" s="320"/>
      <c r="BF46" s="322"/>
      <c r="BG46" s="336">
        <v>0</v>
      </c>
      <c r="BH46" s="334"/>
      <c r="BI46" s="334"/>
      <c r="BJ46" s="334"/>
      <c r="BK46" s="334"/>
      <c r="BL46" s="334"/>
      <c r="BM46" s="334"/>
      <c r="BN46" s="335"/>
      <c r="BO46" s="326"/>
      <c r="BP46" s="320"/>
      <c r="BQ46" s="320"/>
      <c r="BR46" s="320"/>
      <c r="BS46" s="320"/>
      <c r="BT46" s="320"/>
      <c r="BU46" s="320"/>
      <c r="BV46" s="322"/>
      <c r="BW46" s="336">
        <v>0</v>
      </c>
      <c r="BX46" s="334"/>
      <c r="BY46" s="334"/>
      <c r="BZ46" s="334"/>
      <c r="CA46" s="334"/>
      <c r="CB46" s="334"/>
      <c r="CC46" s="334"/>
      <c r="CD46" s="335"/>
      <c r="CE46" s="326"/>
      <c r="CF46" s="320"/>
      <c r="CG46" s="320"/>
      <c r="CH46" s="320"/>
      <c r="CI46" s="320"/>
      <c r="CJ46" s="320"/>
      <c r="CK46" s="320"/>
      <c r="CL46" s="322"/>
      <c r="CM46" s="323">
        <v>0</v>
      </c>
      <c r="CN46" s="324"/>
      <c r="CO46" s="324"/>
      <c r="CP46" s="324"/>
      <c r="CQ46" s="324"/>
      <c r="CR46" s="324"/>
      <c r="CS46" s="324"/>
      <c r="CT46" s="325"/>
      <c r="CU46" s="381"/>
      <c r="CV46" s="382"/>
      <c r="CW46" s="382"/>
      <c r="CX46" s="382"/>
      <c r="CY46" s="382"/>
      <c r="CZ46" s="382"/>
      <c r="DA46" s="382"/>
      <c r="DB46" s="433"/>
      <c r="DC46" s="336">
        <v>0</v>
      </c>
      <c r="DD46" s="334"/>
      <c r="DE46" s="334"/>
      <c r="DF46" s="334"/>
      <c r="DG46" s="334"/>
      <c r="DH46" s="334"/>
      <c r="DI46" s="334"/>
      <c r="DJ46" s="335"/>
      <c r="DK46" s="326"/>
      <c r="DL46" s="320"/>
      <c r="DM46" s="320"/>
      <c r="DN46" s="320"/>
      <c r="DO46" s="320"/>
      <c r="DP46" s="320"/>
      <c r="DQ46" s="320"/>
      <c r="DR46" s="320"/>
      <c r="DS46" s="327">
        <f t="shared" si="5"/>
        <v>0</v>
      </c>
      <c r="DT46" s="328"/>
      <c r="DU46" s="328"/>
      <c r="DV46" s="328"/>
      <c r="DW46" s="328"/>
      <c r="DX46" s="328"/>
      <c r="DY46" s="328"/>
      <c r="DZ46" s="328"/>
      <c r="EA46" s="328"/>
      <c r="EB46" s="328"/>
      <c r="EC46" s="328"/>
      <c r="ED46" s="328"/>
      <c r="EE46" s="328"/>
      <c r="EF46" s="328"/>
      <c r="EG46" s="328"/>
      <c r="EH46" s="328"/>
      <c r="EI46" s="328"/>
      <c r="EJ46" s="329"/>
      <c r="EK46" s="319">
        <f t="shared" si="6"/>
        <v>0</v>
      </c>
      <c r="EL46" s="320"/>
      <c r="EM46" s="320"/>
      <c r="EN46" s="320"/>
      <c r="EO46" s="320"/>
      <c r="EP46" s="320"/>
      <c r="EQ46" s="320"/>
      <c r="ER46" s="320"/>
      <c r="ES46" s="322"/>
      <c r="ET46" s="326"/>
      <c r="EU46" s="320"/>
      <c r="EV46" s="320"/>
      <c r="EW46" s="320"/>
      <c r="EX46" s="320"/>
      <c r="EY46" s="320"/>
      <c r="EZ46" s="320"/>
      <c r="FA46" s="320"/>
      <c r="FB46" s="321"/>
      <c r="FC46" s="337">
        <f t="shared" si="7"/>
        <v>0</v>
      </c>
      <c r="FD46" s="320"/>
      <c r="FE46" s="320"/>
      <c r="FF46" s="320"/>
      <c r="FG46" s="320"/>
      <c r="FH46" s="320"/>
      <c r="FI46" s="320"/>
      <c r="FJ46" s="320"/>
      <c r="FK46" s="320"/>
      <c r="FL46" s="320"/>
      <c r="FM46" s="321"/>
      <c r="FN46" s="320" t="s">
        <v>144</v>
      </c>
      <c r="FO46" s="320"/>
      <c r="FP46" s="320"/>
      <c r="FQ46" s="320"/>
      <c r="FR46" s="320"/>
      <c r="FS46" s="320"/>
      <c r="FT46" s="320"/>
      <c r="FU46" s="320"/>
      <c r="FV46" s="320"/>
      <c r="FW46" s="322"/>
      <c r="FX46" s="330" t="s">
        <v>144</v>
      </c>
      <c r="FY46" s="331"/>
      <c r="FZ46" s="331"/>
      <c r="GA46" s="331"/>
      <c r="GB46" s="331"/>
      <c r="GC46" s="332"/>
      <c r="GD46" s="326" t="s">
        <v>144</v>
      </c>
      <c r="GE46" s="320"/>
      <c r="GF46" s="320"/>
      <c r="GG46" s="320"/>
      <c r="GH46" s="320"/>
      <c r="GI46" s="320"/>
      <c r="GJ46" s="320"/>
      <c r="GK46" s="320"/>
      <c r="GL46" s="320"/>
      <c r="GM46" s="320"/>
      <c r="GN46" s="320"/>
      <c r="GO46" s="322"/>
      <c r="GP46" s="326" t="s">
        <v>144</v>
      </c>
      <c r="GQ46" s="320"/>
      <c r="GR46" s="320"/>
      <c r="GS46" s="320"/>
      <c r="GT46" s="320"/>
      <c r="GU46" s="320"/>
      <c r="GV46" s="320"/>
      <c r="GW46" s="320"/>
      <c r="GX46" s="320"/>
      <c r="GY46" s="320"/>
      <c r="GZ46" s="320"/>
      <c r="HA46" s="322"/>
      <c r="HB46" s="381" t="s">
        <v>390</v>
      </c>
      <c r="HC46" s="382"/>
      <c r="HD46" s="382"/>
      <c r="HE46" s="382"/>
      <c r="HF46" s="382"/>
      <c r="HG46" s="382"/>
      <c r="HH46" s="382"/>
      <c r="HI46" s="382"/>
      <c r="HJ46" s="382"/>
      <c r="HK46" s="382"/>
      <c r="HL46" s="382"/>
      <c r="HM46" s="382"/>
      <c r="HN46" s="382"/>
      <c r="HO46" s="382"/>
      <c r="HP46" s="382"/>
      <c r="HQ46" s="382"/>
      <c r="HR46" s="382"/>
      <c r="HS46" s="382"/>
      <c r="HT46" s="382"/>
      <c r="HU46" s="382"/>
      <c r="HV46" s="382"/>
      <c r="HW46" s="382"/>
      <c r="HX46" s="383"/>
      <c r="HY46" s="77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  <c r="IR46" s="76"/>
    </row>
    <row r="47" spans="1:252" ht="30" customHeight="1">
      <c r="A47" s="91" t="s">
        <v>405</v>
      </c>
      <c r="B47" s="422" t="s">
        <v>406</v>
      </c>
      <c r="C47" s="423"/>
      <c r="D47" s="423"/>
      <c r="E47" s="423"/>
      <c r="F47" s="423"/>
      <c r="G47" s="423"/>
      <c r="H47" s="423"/>
      <c r="I47" s="423"/>
      <c r="J47" s="423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7"/>
      <c r="AG47" s="428"/>
      <c r="AH47" s="428"/>
      <c r="AI47" s="428"/>
      <c r="AJ47" s="428"/>
      <c r="AK47" s="428"/>
      <c r="AL47" s="428"/>
      <c r="AM47" s="428"/>
      <c r="AN47" s="428"/>
      <c r="AO47" s="428"/>
      <c r="AP47" s="429"/>
      <c r="AQ47" s="337">
        <v>0</v>
      </c>
      <c r="AR47" s="324"/>
      <c r="AS47" s="324"/>
      <c r="AT47" s="324"/>
      <c r="AU47" s="324"/>
      <c r="AV47" s="324"/>
      <c r="AW47" s="324"/>
      <c r="AX47" s="325"/>
      <c r="AY47" s="326">
        <f t="shared" si="4"/>
        <v>0</v>
      </c>
      <c r="AZ47" s="320"/>
      <c r="BA47" s="320"/>
      <c r="BB47" s="320"/>
      <c r="BC47" s="320"/>
      <c r="BD47" s="320"/>
      <c r="BE47" s="320"/>
      <c r="BF47" s="322"/>
      <c r="BG47" s="336">
        <v>0</v>
      </c>
      <c r="BH47" s="334"/>
      <c r="BI47" s="334"/>
      <c r="BJ47" s="334"/>
      <c r="BK47" s="334"/>
      <c r="BL47" s="334"/>
      <c r="BM47" s="334"/>
      <c r="BN47" s="335"/>
      <c r="BO47" s="326"/>
      <c r="BP47" s="320"/>
      <c r="BQ47" s="320"/>
      <c r="BR47" s="320"/>
      <c r="BS47" s="320"/>
      <c r="BT47" s="320"/>
      <c r="BU47" s="320"/>
      <c r="BV47" s="322"/>
      <c r="BW47" s="336">
        <v>0</v>
      </c>
      <c r="BX47" s="334"/>
      <c r="BY47" s="334"/>
      <c r="BZ47" s="334"/>
      <c r="CA47" s="334"/>
      <c r="CB47" s="334"/>
      <c r="CC47" s="334"/>
      <c r="CD47" s="335"/>
      <c r="CE47" s="326"/>
      <c r="CF47" s="320"/>
      <c r="CG47" s="320"/>
      <c r="CH47" s="320"/>
      <c r="CI47" s="320"/>
      <c r="CJ47" s="320"/>
      <c r="CK47" s="320"/>
      <c r="CL47" s="322"/>
      <c r="CM47" s="323">
        <v>0</v>
      </c>
      <c r="CN47" s="324"/>
      <c r="CO47" s="324"/>
      <c r="CP47" s="324"/>
      <c r="CQ47" s="324"/>
      <c r="CR47" s="324"/>
      <c r="CS47" s="324"/>
      <c r="CT47" s="325"/>
      <c r="CU47" s="381"/>
      <c r="CV47" s="382"/>
      <c r="CW47" s="382"/>
      <c r="CX47" s="382"/>
      <c r="CY47" s="382"/>
      <c r="CZ47" s="382"/>
      <c r="DA47" s="382"/>
      <c r="DB47" s="433"/>
      <c r="DC47" s="336">
        <v>0</v>
      </c>
      <c r="DD47" s="334"/>
      <c r="DE47" s="334"/>
      <c r="DF47" s="334"/>
      <c r="DG47" s="334"/>
      <c r="DH47" s="334"/>
      <c r="DI47" s="334"/>
      <c r="DJ47" s="335"/>
      <c r="DK47" s="326"/>
      <c r="DL47" s="320"/>
      <c r="DM47" s="320"/>
      <c r="DN47" s="320"/>
      <c r="DO47" s="320"/>
      <c r="DP47" s="320"/>
      <c r="DQ47" s="320"/>
      <c r="DR47" s="320"/>
      <c r="DS47" s="327">
        <f t="shared" si="5"/>
        <v>0</v>
      </c>
      <c r="DT47" s="328"/>
      <c r="DU47" s="328"/>
      <c r="DV47" s="328"/>
      <c r="DW47" s="328"/>
      <c r="DX47" s="328"/>
      <c r="DY47" s="328"/>
      <c r="DZ47" s="328"/>
      <c r="EA47" s="328"/>
      <c r="EB47" s="328"/>
      <c r="EC47" s="328"/>
      <c r="ED47" s="328"/>
      <c r="EE47" s="328"/>
      <c r="EF47" s="328"/>
      <c r="EG47" s="328"/>
      <c r="EH47" s="328"/>
      <c r="EI47" s="328"/>
      <c r="EJ47" s="329"/>
      <c r="EK47" s="319">
        <f t="shared" si="6"/>
        <v>0</v>
      </c>
      <c r="EL47" s="320"/>
      <c r="EM47" s="320"/>
      <c r="EN47" s="320"/>
      <c r="EO47" s="320"/>
      <c r="EP47" s="320"/>
      <c r="EQ47" s="320"/>
      <c r="ER47" s="320"/>
      <c r="ES47" s="322"/>
      <c r="ET47" s="326"/>
      <c r="EU47" s="320"/>
      <c r="EV47" s="320"/>
      <c r="EW47" s="320"/>
      <c r="EX47" s="320"/>
      <c r="EY47" s="320"/>
      <c r="EZ47" s="320"/>
      <c r="FA47" s="320"/>
      <c r="FB47" s="321"/>
      <c r="FC47" s="337">
        <f t="shared" si="7"/>
        <v>0</v>
      </c>
      <c r="FD47" s="320"/>
      <c r="FE47" s="320"/>
      <c r="FF47" s="320"/>
      <c r="FG47" s="320"/>
      <c r="FH47" s="320"/>
      <c r="FI47" s="320"/>
      <c r="FJ47" s="320"/>
      <c r="FK47" s="320"/>
      <c r="FL47" s="320"/>
      <c r="FM47" s="321"/>
      <c r="FN47" s="320" t="s">
        <v>144</v>
      </c>
      <c r="FO47" s="320"/>
      <c r="FP47" s="320"/>
      <c r="FQ47" s="320"/>
      <c r="FR47" s="320"/>
      <c r="FS47" s="320"/>
      <c r="FT47" s="320"/>
      <c r="FU47" s="320"/>
      <c r="FV47" s="320"/>
      <c r="FW47" s="322"/>
      <c r="FX47" s="330" t="s">
        <v>144</v>
      </c>
      <c r="FY47" s="331"/>
      <c r="FZ47" s="331"/>
      <c r="GA47" s="331"/>
      <c r="GB47" s="331"/>
      <c r="GC47" s="332"/>
      <c r="GD47" s="326" t="s">
        <v>144</v>
      </c>
      <c r="GE47" s="320"/>
      <c r="GF47" s="320"/>
      <c r="GG47" s="320"/>
      <c r="GH47" s="320"/>
      <c r="GI47" s="320"/>
      <c r="GJ47" s="320"/>
      <c r="GK47" s="320"/>
      <c r="GL47" s="320"/>
      <c r="GM47" s="320"/>
      <c r="GN47" s="320"/>
      <c r="GO47" s="322"/>
      <c r="GP47" s="326" t="s">
        <v>144</v>
      </c>
      <c r="GQ47" s="320"/>
      <c r="GR47" s="320"/>
      <c r="GS47" s="320"/>
      <c r="GT47" s="320"/>
      <c r="GU47" s="320"/>
      <c r="GV47" s="320"/>
      <c r="GW47" s="320"/>
      <c r="GX47" s="320"/>
      <c r="GY47" s="320"/>
      <c r="GZ47" s="320"/>
      <c r="HA47" s="322"/>
      <c r="HB47" s="381" t="s">
        <v>390</v>
      </c>
      <c r="HC47" s="382"/>
      <c r="HD47" s="382"/>
      <c r="HE47" s="382"/>
      <c r="HF47" s="382"/>
      <c r="HG47" s="382"/>
      <c r="HH47" s="382"/>
      <c r="HI47" s="382"/>
      <c r="HJ47" s="382"/>
      <c r="HK47" s="382"/>
      <c r="HL47" s="382"/>
      <c r="HM47" s="382"/>
      <c r="HN47" s="382"/>
      <c r="HO47" s="382"/>
      <c r="HP47" s="382"/>
      <c r="HQ47" s="382"/>
      <c r="HR47" s="382"/>
      <c r="HS47" s="382"/>
      <c r="HT47" s="382"/>
      <c r="HU47" s="382"/>
      <c r="HV47" s="382"/>
      <c r="HW47" s="382"/>
      <c r="HX47" s="383"/>
      <c r="HY47" s="77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  <c r="IR47" s="76"/>
    </row>
    <row r="48" spans="1:252" ht="30" customHeight="1">
      <c r="A48" s="91" t="s">
        <v>407</v>
      </c>
      <c r="B48" s="422" t="s">
        <v>408</v>
      </c>
      <c r="C48" s="423"/>
      <c r="D48" s="423"/>
      <c r="E48" s="423"/>
      <c r="F48" s="423"/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7"/>
      <c r="AG48" s="428"/>
      <c r="AH48" s="428"/>
      <c r="AI48" s="428"/>
      <c r="AJ48" s="428"/>
      <c r="AK48" s="428"/>
      <c r="AL48" s="428"/>
      <c r="AM48" s="428"/>
      <c r="AN48" s="428"/>
      <c r="AO48" s="428"/>
      <c r="AP48" s="429"/>
      <c r="AQ48" s="337">
        <v>0</v>
      </c>
      <c r="AR48" s="324"/>
      <c r="AS48" s="324"/>
      <c r="AT48" s="324"/>
      <c r="AU48" s="324"/>
      <c r="AV48" s="324"/>
      <c r="AW48" s="324"/>
      <c r="AX48" s="325"/>
      <c r="AY48" s="326">
        <f t="shared" si="4"/>
        <v>0</v>
      </c>
      <c r="AZ48" s="320"/>
      <c r="BA48" s="320"/>
      <c r="BB48" s="320"/>
      <c r="BC48" s="320"/>
      <c r="BD48" s="320"/>
      <c r="BE48" s="320"/>
      <c r="BF48" s="322"/>
      <c r="BG48" s="336">
        <v>0</v>
      </c>
      <c r="BH48" s="334"/>
      <c r="BI48" s="334"/>
      <c r="BJ48" s="334"/>
      <c r="BK48" s="334"/>
      <c r="BL48" s="334"/>
      <c r="BM48" s="334"/>
      <c r="BN48" s="335"/>
      <c r="BO48" s="326"/>
      <c r="BP48" s="320"/>
      <c r="BQ48" s="320"/>
      <c r="BR48" s="320"/>
      <c r="BS48" s="320"/>
      <c r="BT48" s="320"/>
      <c r="BU48" s="320"/>
      <c r="BV48" s="322"/>
      <c r="BW48" s="336">
        <v>0</v>
      </c>
      <c r="BX48" s="334"/>
      <c r="BY48" s="334"/>
      <c r="BZ48" s="334"/>
      <c r="CA48" s="334"/>
      <c r="CB48" s="334"/>
      <c r="CC48" s="334"/>
      <c r="CD48" s="335"/>
      <c r="CE48" s="326"/>
      <c r="CF48" s="320"/>
      <c r="CG48" s="320"/>
      <c r="CH48" s="320"/>
      <c r="CI48" s="320"/>
      <c r="CJ48" s="320"/>
      <c r="CK48" s="320"/>
      <c r="CL48" s="322"/>
      <c r="CM48" s="323">
        <v>0</v>
      </c>
      <c r="CN48" s="324"/>
      <c r="CO48" s="324"/>
      <c r="CP48" s="324"/>
      <c r="CQ48" s="324"/>
      <c r="CR48" s="324"/>
      <c r="CS48" s="324"/>
      <c r="CT48" s="325"/>
      <c r="CU48" s="381"/>
      <c r="CV48" s="382"/>
      <c r="CW48" s="382"/>
      <c r="CX48" s="382"/>
      <c r="CY48" s="382"/>
      <c r="CZ48" s="382"/>
      <c r="DA48" s="382"/>
      <c r="DB48" s="433"/>
      <c r="DC48" s="336">
        <v>0</v>
      </c>
      <c r="DD48" s="334"/>
      <c r="DE48" s="334"/>
      <c r="DF48" s="334"/>
      <c r="DG48" s="334"/>
      <c r="DH48" s="334"/>
      <c r="DI48" s="334"/>
      <c r="DJ48" s="335"/>
      <c r="DK48" s="326"/>
      <c r="DL48" s="320"/>
      <c r="DM48" s="320"/>
      <c r="DN48" s="320"/>
      <c r="DO48" s="320"/>
      <c r="DP48" s="320"/>
      <c r="DQ48" s="320"/>
      <c r="DR48" s="320"/>
      <c r="DS48" s="327">
        <f t="shared" si="5"/>
        <v>0</v>
      </c>
      <c r="DT48" s="328"/>
      <c r="DU48" s="328"/>
      <c r="DV48" s="328"/>
      <c r="DW48" s="328"/>
      <c r="DX48" s="328"/>
      <c r="DY48" s="328"/>
      <c r="DZ48" s="328"/>
      <c r="EA48" s="328"/>
      <c r="EB48" s="328"/>
      <c r="EC48" s="328"/>
      <c r="ED48" s="328"/>
      <c r="EE48" s="328"/>
      <c r="EF48" s="328"/>
      <c r="EG48" s="328"/>
      <c r="EH48" s="328"/>
      <c r="EI48" s="328"/>
      <c r="EJ48" s="329"/>
      <c r="EK48" s="319">
        <f t="shared" si="6"/>
        <v>0</v>
      </c>
      <c r="EL48" s="320"/>
      <c r="EM48" s="320"/>
      <c r="EN48" s="320"/>
      <c r="EO48" s="320"/>
      <c r="EP48" s="320"/>
      <c r="EQ48" s="320"/>
      <c r="ER48" s="320"/>
      <c r="ES48" s="322"/>
      <c r="ET48" s="326"/>
      <c r="EU48" s="320"/>
      <c r="EV48" s="320"/>
      <c r="EW48" s="320"/>
      <c r="EX48" s="320"/>
      <c r="EY48" s="320"/>
      <c r="EZ48" s="320"/>
      <c r="FA48" s="320"/>
      <c r="FB48" s="321"/>
      <c r="FC48" s="337">
        <f t="shared" si="7"/>
        <v>0</v>
      </c>
      <c r="FD48" s="320"/>
      <c r="FE48" s="320"/>
      <c r="FF48" s="320"/>
      <c r="FG48" s="320"/>
      <c r="FH48" s="320"/>
      <c r="FI48" s="320"/>
      <c r="FJ48" s="320"/>
      <c r="FK48" s="320"/>
      <c r="FL48" s="320"/>
      <c r="FM48" s="321"/>
      <c r="FN48" s="320" t="s">
        <v>144</v>
      </c>
      <c r="FO48" s="320"/>
      <c r="FP48" s="320"/>
      <c r="FQ48" s="320"/>
      <c r="FR48" s="320"/>
      <c r="FS48" s="320"/>
      <c r="FT48" s="320"/>
      <c r="FU48" s="320"/>
      <c r="FV48" s="320"/>
      <c r="FW48" s="322"/>
      <c r="FX48" s="330" t="s">
        <v>144</v>
      </c>
      <c r="FY48" s="331"/>
      <c r="FZ48" s="331"/>
      <c r="GA48" s="331"/>
      <c r="GB48" s="331"/>
      <c r="GC48" s="332"/>
      <c r="GD48" s="326" t="s">
        <v>144</v>
      </c>
      <c r="GE48" s="320"/>
      <c r="GF48" s="320"/>
      <c r="GG48" s="320"/>
      <c r="GH48" s="320"/>
      <c r="GI48" s="320"/>
      <c r="GJ48" s="320"/>
      <c r="GK48" s="320"/>
      <c r="GL48" s="320"/>
      <c r="GM48" s="320"/>
      <c r="GN48" s="320"/>
      <c r="GO48" s="322"/>
      <c r="GP48" s="326" t="s">
        <v>144</v>
      </c>
      <c r="GQ48" s="320"/>
      <c r="GR48" s="320"/>
      <c r="GS48" s="320"/>
      <c r="GT48" s="320"/>
      <c r="GU48" s="320"/>
      <c r="GV48" s="320"/>
      <c r="GW48" s="320"/>
      <c r="GX48" s="320"/>
      <c r="GY48" s="320"/>
      <c r="GZ48" s="320"/>
      <c r="HA48" s="322"/>
      <c r="HB48" s="381" t="s">
        <v>390</v>
      </c>
      <c r="HC48" s="382"/>
      <c r="HD48" s="382"/>
      <c r="HE48" s="382"/>
      <c r="HF48" s="382"/>
      <c r="HG48" s="382"/>
      <c r="HH48" s="382"/>
      <c r="HI48" s="382"/>
      <c r="HJ48" s="382"/>
      <c r="HK48" s="382"/>
      <c r="HL48" s="382"/>
      <c r="HM48" s="382"/>
      <c r="HN48" s="382"/>
      <c r="HO48" s="382"/>
      <c r="HP48" s="382"/>
      <c r="HQ48" s="382"/>
      <c r="HR48" s="382"/>
      <c r="HS48" s="382"/>
      <c r="HT48" s="382"/>
      <c r="HU48" s="382"/>
      <c r="HV48" s="382"/>
      <c r="HW48" s="382"/>
      <c r="HX48" s="383"/>
      <c r="HY48" s="77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  <c r="IL48" s="76"/>
      <c r="IM48" s="76"/>
      <c r="IN48" s="76"/>
      <c r="IO48" s="76"/>
      <c r="IP48" s="76"/>
      <c r="IQ48" s="76"/>
      <c r="IR48" s="76"/>
    </row>
    <row r="49" spans="1:252" ht="30" customHeight="1">
      <c r="A49" s="91" t="s">
        <v>409</v>
      </c>
      <c r="B49" s="422" t="s">
        <v>410</v>
      </c>
      <c r="C49" s="423"/>
      <c r="D49" s="423"/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30"/>
      <c r="AG49" s="431"/>
      <c r="AH49" s="431"/>
      <c r="AI49" s="431"/>
      <c r="AJ49" s="431"/>
      <c r="AK49" s="431"/>
      <c r="AL49" s="431"/>
      <c r="AM49" s="431"/>
      <c r="AN49" s="431"/>
      <c r="AO49" s="431"/>
      <c r="AP49" s="432"/>
      <c r="AQ49" s="337">
        <v>0</v>
      </c>
      <c r="AR49" s="324"/>
      <c r="AS49" s="324"/>
      <c r="AT49" s="324"/>
      <c r="AU49" s="324"/>
      <c r="AV49" s="324"/>
      <c r="AW49" s="324"/>
      <c r="AX49" s="325"/>
      <c r="AY49" s="326">
        <f t="shared" si="4"/>
        <v>0</v>
      </c>
      <c r="AZ49" s="320"/>
      <c r="BA49" s="320"/>
      <c r="BB49" s="320"/>
      <c r="BC49" s="320"/>
      <c r="BD49" s="320"/>
      <c r="BE49" s="320"/>
      <c r="BF49" s="322"/>
      <c r="BG49" s="336">
        <v>0</v>
      </c>
      <c r="BH49" s="334"/>
      <c r="BI49" s="334"/>
      <c r="BJ49" s="334"/>
      <c r="BK49" s="334"/>
      <c r="BL49" s="334"/>
      <c r="BM49" s="334"/>
      <c r="BN49" s="335"/>
      <c r="BO49" s="326"/>
      <c r="BP49" s="320"/>
      <c r="BQ49" s="320"/>
      <c r="BR49" s="320"/>
      <c r="BS49" s="320"/>
      <c r="BT49" s="320"/>
      <c r="BU49" s="320"/>
      <c r="BV49" s="322"/>
      <c r="BW49" s="336">
        <v>0</v>
      </c>
      <c r="BX49" s="334"/>
      <c r="BY49" s="334"/>
      <c r="BZ49" s="334"/>
      <c r="CA49" s="334"/>
      <c r="CB49" s="334"/>
      <c r="CC49" s="334"/>
      <c r="CD49" s="335"/>
      <c r="CE49" s="326"/>
      <c r="CF49" s="320"/>
      <c r="CG49" s="320"/>
      <c r="CH49" s="320"/>
      <c r="CI49" s="320"/>
      <c r="CJ49" s="320"/>
      <c r="CK49" s="320"/>
      <c r="CL49" s="322"/>
      <c r="CM49" s="323">
        <v>0</v>
      </c>
      <c r="CN49" s="324"/>
      <c r="CO49" s="324"/>
      <c r="CP49" s="324"/>
      <c r="CQ49" s="324"/>
      <c r="CR49" s="324"/>
      <c r="CS49" s="324"/>
      <c r="CT49" s="325"/>
      <c r="CU49" s="381"/>
      <c r="CV49" s="382"/>
      <c r="CW49" s="382"/>
      <c r="CX49" s="382"/>
      <c r="CY49" s="382"/>
      <c r="CZ49" s="382"/>
      <c r="DA49" s="382"/>
      <c r="DB49" s="433"/>
      <c r="DC49" s="336">
        <v>0</v>
      </c>
      <c r="DD49" s="334"/>
      <c r="DE49" s="334"/>
      <c r="DF49" s="334"/>
      <c r="DG49" s="334"/>
      <c r="DH49" s="334"/>
      <c r="DI49" s="334"/>
      <c r="DJ49" s="335"/>
      <c r="DK49" s="326"/>
      <c r="DL49" s="320"/>
      <c r="DM49" s="320"/>
      <c r="DN49" s="320"/>
      <c r="DO49" s="320"/>
      <c r="DP49" s="320"/>
      <c r="DQ49" s="320"/>
      <c r="DR49" s="320"/>
      <c r="DS49" s="327">
        <f t="shared" si="5"/>
        <v>0</v>
      </c>
      <c r="DT49" s="328"/>
      <c r="DU49" s="328"/>
      <c r="DV49" s="328"/>
      <c r="DW49" s="328"/>
      <c r="DX49" s="328"/>
      <c r="DY49" s="328"/>
      <c r="DZ49" s="328"/>
      <c r="EA49" s="328"/>
      <c r="EB49" s="328"/>
      <c r="EC49" s="328"/>
      <c r="ED49" s="328"/>
      <c r="EE49" s="328"/>
      <c r="EF49" s="328"/>
      <c r="EG49" s="328"/>
      <c r="EH49" s="328"/>
      <c r="EI49" s="328"/>
      <c r="EJ49" s="329"/>
      <c r="EK49" s="319">
        <f t="shared" si="6"/>
        <v>0</v>
      </c>
      <c r="EL49" s="320"/>
      <c r="EM49" s="320"/>
      <c r="EN49" s="320"/>
      <c r="EO49" s="320"/>
      <c r="EP49" s="320"/>
      <c r="EQ49" s="320"/>
      <c r="ER49" s="320"/>
      <c r="ES49" s="322"/>
      <c r="ET49" s="326"/>
      <c r="EU49" s="320"/>
      <c r="EV49" s="320"/>
      <c r="EW49" s="320"/>
      <c r="EX49" s="320"/>
      <c r="EY49" s="320"/>
      <c r="EZ49" s="320"/>
      <c r="FA49" s="320"/>
      <c r="FB49" s="321"/>
      <c r="FC49" s="337">
        <f t="shared" si="7"/>
        <v>0</v>
      </c>
      <c r="FD49" s="320"/>
      <c r="FE49" s="320"/>
      <c r="FF49" s="320"/>
      <c r="FG49" s="320"/>
      <c r="FH49" s="320"/>
      <c r="FI49" s="320"/>
      <c r="FJ49" s="320"/>
      <c r="FK49" s="320"/>
      <c r="FL49" s="320"/>
      <c r="FM49" s="321"/>
      <c r="FN49" s="320" t="s">
        <v>144</v>
      </c>
      <c r="FO49" s="320"/>
      <c r="FP49" s="320"/>
      <c r="FQ49" s="320"/>
      <c r="FR49" s="320"/>
      <c r="FS49" s="320"/>
      <c r="FT49" s="320"/>
      <c r="FU49" s="320"/>
      <c r="FV49" s="320"/>
      <c r="FW49" s="322"/>
      <c r="FX49" s="330" t="s">
        <v>144</v>
      </c>
      <c r="FY49" s="331"/>
      <c r="FZ49" s="331"/>
      <c r="GA49" s="331"/>
      <c r="GB49" s="331"/>
      <c r="GC49" s="332"/>
      <c r="GD49" s="326" t="s">
        <v>144</v>
      </c>
      <c r="GE49" s="320"/>
      <c r="GF49" s="320"/>
      <c r="GG49" s="320"/>
      <c r="GH49" s="320"/>
      <c r="GI49" s="320"/>
      <c r="GJ49" s="320"/>
      <c r="GK49" s="320"/>
      <c r="GL49" s="320"/>
      <c r="GM49" s="320"/>
      <c r="GN49" s="320"/>
      <c r="GO49" s="322"/>
      <c r="GP49" s="326" t="s">
        <v>144</v>
      </c>
      <c r="GQ49" s="320"/>
      <c r="GR49" s="320"/>
      <c r="GS49" s="320"/>
      <c r="GT49" s="320"/>
      <c r="GU49" s="320"/>
      <c r="GV49" s="320"/>
      <c r="GW49" s="320"/>
      <c r="GX49" s="320"/>
      <c r="GY49" s="320"/>
      <c r="GZ49" s="320"/>
      <c r="HA49" s="322"/>
      <c r="HB49" s="381" t="s">
        <v>390</v>
      </c>
      <c r="HC49" s="382"/>
      <c r="HD49" s="382"/>
      <c r="HE49" s="382"/>
      <c r="HF49" s="382"/>
      <c r="HG49" s="382"/>
      <c r="HH49" s="382"/>
      <c r="HI49" s="382"/>
      <c r="HJ49" s="382"/>
      <c r="HK49" s="382"/>
      <c r="HL49" s="382"/>
      <c r="HM49" s="382"/>
      <c r="HN49" s="382"/>
      <c r="HO49" s="382"/>
      <c r="HP49" s="382"/>
      <c r="HQ49" s="382"/>
      <c r="HR49" s="382"/>
      <c r="HS49" s="382"/>
      <c r="HT49" s="382"/>
      <c r="HU49" s="382"/>
      <c r="HV49" s="382"/>
      <c r="HW49" s="382"/>
      <c r="HX49" s="383"/>
      <c r="HY49" s="77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  <c r="IR49" s="76"/>
    </row>
    <row r="50" spans="1:252" ht="30" customHeight="1">
      <c r="A50" s="91" t="s">
        <v>391</v>
      </c>
      <c r="B50" s="422" t="s">
        <v>359</v>
      </c>
      <c r="C50" s="423"/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34"/>
      <c r="AG50" s="435"/>
      <c r="AH50" s="435"/>
      <c r="AI50" s="435"/>
      <c r="AJ50" s="435"/>
      <c r="AK50" s="435"/>
      <c r="AL50" s="435"/>
      <c r="AM50" s="435"/>
      <c r="AN50" s="435"/>
      <c r="AO50" s="435"/>
      <c r="AP50" s="436"/>
      <c r="AQ50" s="337">
        <v>0</v>
      </c>
      <c r="AR50" s="324"/>
      <c r="AS50" s="324"/>
      <c r="AT50" s="324"/>
      <c r="AU50" s="324"/>
      <c r="AV50" s="324"/>
      <c r="AW50" s="324"/>
      <c r="AX50" s="325"/>
      <c r="AY50" s="443">
        <f t="shared" si="4"/>
        <v>3.254</v>
      </c>
      <c r="AZ50" s="435"/>
      <c r="BA50" s="435"/>
      <c r="BB50" s="435"/>
      <c r="BC50" s="435"/>
      <c r="BD50" s="435"/>
      <c r="BE50" s="435"/>
      <c r="BF50" s="444"/>
      <c r="BG50" s="326">
        <v>0</v>
      </c>
      <c r="BH50" s="320"/>
      <c r="BI50" s="320"/>
      <c r="BJ50" s="320"/>
      <c r="BK50" s="320"/>
      <c r="BL50" s="320"/>
      <c r="BM50" s="320"/>
      <c r="BN50" s="322"/>
      <c r="BO50" s="326"/>
      <c r="BP50" s="320"/>
      <c r="BQ50" s="320"/>
      <c r="BR50" s="320"/>
      <c r="BS50" s="320"/>
      <c r="BT50" s="320"/>
      <c r="BU50" s="320"/>
      <c r="BV50" s="322"/>
      <c r="BW50" s="326">
        <v>0</v>
      </c>
      <c r="BX50" s="320"/>
      <c r="BY50" s="320"/>
      <c r="BZ50" s="320"/>
      <c r="CA50" s="320"/>
      <c r="CB50" s="320"/>
      <c r="CC50" s="320"/>
      <c r="CD50" s="322"/>
      <c r="CE50" s="449">
        <v>3.254</v>
      </c>
      <c r="CF50" s="450"/>
      <c r="CG50" s="450"/>
      <c r="CH50" s="450"/>
      <c r="CI50" s="450"/>
      <c r="CJ50" s="450"/>
      <c r="CK50" s="450"/>
      <c r="CL50" s="451"/>
      <c r="CM50" s="326">
        <v>0</v>
      </c>
      <c r="CN50" s="320"/>
      <c r="CO50" s="320"/>
      <c r="CP50" s="320"/>
      <c r="CQ50" s="320"/>
      <c r="CR50" s="320"/>
      <c r="CS50" s="320"/>
      <c r="CT50" s="322"/>
      <c r="CU50" s="326"/>
      <c r="CV50" s="320"/>
      <c r="CW50" s="320"/>
      <c r="CX50" s="320"/>
      <c r="CY50" s="320"/>
      <c r="CZ50" s="320"/>
      <c r="DA50" s="320"/>
      <c r="DB50" s="322"/>
      <c r="DC50" s="326">
        <v>0</v>
      </c>
      <c r="DD50" s="320"/>
      <c r="DE50" s="320"/>
      <c r="DF50" s="320"/>
      <c r="DG50" s="320"/>
      <c r="DH50" s="320"/>
      <c r="DI50" s="320"/>
      <c r="DJ50" s="322"/>
      <c r="DK50" s="381"/>
      <c r="DL50" s="382"/>
      <c r="DM50" s="382"/>
      <c r="DN50" s="382"/>
      <c r="DO50" s="382"/>
      <c r="DP50" s="382"/>
      <c r="DQ50" s="382"/>
      <c r="DR50" s="382"/>
      <c r="DS50" s="327">
        <f t="shared" si="5"/>
        <v>3.254</v>
      </c>
      <c r="DT50" s="328"/>
      <c r="DU50" s="328"/>
      <c r="DV50" s="328"/>
      <c r="DW50" s="328"/>
      <c r="DX50" s="328"/>
      <c r="DY50" s="328"/>
      <c r="DZ50" s="328"/>
      <c r="EA50" s="328"/>
      <c r="EB50" s="328"/>
      <c r="EC50" s="328"/>
      <c r="ED50" s="328"/>
      <c r="EE50" s="328"/>
      <c r="EF50" s="328"/>
      <c r="EG50" s="328"/>
      <c r="EH50" s="328"/>
      <c r="EI50" s="328"/>
      <c r="EJ50" s="329"/>
      <c r="EK50" s="434">
        <f t="shared" si="6"/>
        <v>3.254</v>
      </c>
      <c r="EL50" s="435"/>
      <c r="EM50" s="435"/>
      <c r="EN50" s="435"/>
      <c r="EO50" s="435"/>
      <c r="EP50" s="435"/>
      <c r="EQ50" s="435"/>
      <c r="ER50" s="435"/>
      <c r="ES50" s="444"/>
      <c r="ET50" s="326"/>
      <c r="EU50" s="320"/>
      <c r="EV50" s="320"/>
      <c r="EW50" s="320"/>
      <c r="EX50" s="320"/>
      <c r="EY50" s="320"/>
      <c r="EZ50" s="320"/>
      <c r="FA50" s="320"/>
      <c r="FB50" s="321"/>
      <c r="FC50" s="458">
        <f t="shared" si="7"/>
        <v>-3.254</v>
      </c>
      <c r="FD50" s="459"/>
      <c r="FE50" s="459"/>
      <c r="FF50" s="459"/>
      <c r="FG50" s="459"/>
      <c r="FH50" s="459"/>
      <c r="FI50" s="459"/>
      <c r="FJ50" s="459"/>
      <c r="FK50" s="459"/>
      <c r="FL50" s="459"/>
      <c r="FM50" s="460"/>
      <c r="FN50" s="320"/>
      <c r="FO50" s="320"/>
      <c r="FP50" s="320"/>
      <c r="FQ50" s="320"/>
      <c r="FR50" s="320"/>
      <c r="FS50" s="320"/>
      <c r="FT50" s="320"/>
      <c r="FU50" s="320"/>
      <c r="FV50" s="320"/>
      <c r="FW50" s="322"/>
      <c r="FX50" s="330"/>
      <c r="FY50" s="331"/>
      <c r="FZ50" s="331"/>
      <c r="GA50" s="331"/>
      <c r="GB50" s="331"/>
      <c r="GC50" s="332"/>
      <c r="GD50" s="326"/>
      <c r="GE50" s="320"/>
      <c r="GF50" s="320"/>
      <c r="GG50" s="320"/>
      <c r="GH50" s="320"/>
      <c r="GI50" s="320"/>
      <c r="GJ50" s="320"/>
      <c r="GK50" s="320"/>
      <c r="GL50" s="320"/>
      <c r="GM50" s="320"/>
      <c r="GN50" s="320"/>
      <c r="GO50" s="322"/>
      <c r="GP50" s="326"/>
      <c r="GQ50" s="320"/>
      <c r="GR50" s="320"/>
      <c r="GS50" s="320"/>
      <c r="GT50" s="320"/>
      <c r="GU50" s="320"/>
      <c r="GV50" s="320"/>
      <c r="GW50" s="320"/>
      <c r="GX50" s="320"/>
      <c r="GY50" s="320"/>
      <c r="GZ50" s="320"/>
      <c r="HA50" s="322"/>
      <c r="HB50" s="381" t="s">
        <v>392</v>
      </c>
      <c r="HC50" s="382"/>
      <c r="HD50" s="382"/>
      <c r="HE50" s="382"/>
      <c r="HF50" s="382"/>
      <c r="HG50" s="382"/>
      <c r="HH50" s="382"/>
      <c r="HI50" s="382"/>
      <c r="HJ50" s="382"/>
      <c r="HK50" s="382"/>
      <c r="HL50" s="382"/>
      <c r="HM50" s="382"/>
      <c r="HN50" s="382"/>
      <c r="HO50" s="382"/>
      <c r="HP50" s="382"/>
      <c r="HQ50" s="382"/>
      <c r="HR50" s="382"/>
      <c r="HS50" s="382"/>
      <c r="HT50" s="382"/>
      <c r="HU50" s="382"/>
      <c r="HV50" s="382"/>
      <c r="HW50" s="382"/>
      <c r="HX50" s="383"/>
      <c r="HY50" s="77"/>
      <c r="HZ50" s="76"/>
      <c r="IA50" s="76"/>
      <c r="IB50" s="76"/>
      <c r="IC50" s="76"/>
      <c r="ID50" s="76"/>
      <c r="IE50" s="76"/>
      <c r="IF50" s="76"/>
      <c r="IG50" s="76"/>
      <c r="IH50" s="76"/>
      <c r="II50" s="76"/>
      <c r="IJ50" s="76"/>
      <c r="IK50" s="76"/>
      <c r="IL50" s="76"/>
      <c r="IM50" s="76"/>
      <c r="IN50" s="76"/>
      <c r="IO50" s="76"/>
      <c r="IP50" s="76"/>
      <c r="IQ50" s="76"/>
      <c r="IR50" s="76"/>
    </row>
    <row r="51" spans="1:252" ht="30" customHeight="1">
      <c r="A51" s="91" t="s">
        <v>393</v>
      </c>
      <c r="B51" s="422" t="s">
        <v>360</v>
      </c>
      <c r="C51" s="423"/>
      <c r="D51" s="423"/>
      <c r="E51" s="423"/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37"/>
      <c r="AG51" s="438"/>
      <c r="AH51" s="438"/>
      <c r="AI51" s="438"/>
      <c r="AJ51" s="438"/>
      <c r="AK51" s="438"/>
      <c r="AL51" s="438"/>
      <c r="AM51" s="438"/>
      <c r="AN51" s="438"/>
      <c r="AO51" s="438"/>
      <c r="AP51" s="439"/>
      <c r="AQ51" s="337">
        <v>0</v>
      </c>
      <c r="AR51" s="324"/>
      <c r="AS51" s="324"/>
      <c r="AT51" s="324"/>
      <c r="AU51" s="324"/>
      <c r="AV51" s="324"/>
      <c r="AW51" s="324"/>
      <c r="AX51" s="325"/>
      <c r="AY51" s="445"/>
      <c r="AZ51" s="438"/>
      <c r="BA51" s="438"/>
      <c r="BB51" s="438"/>
      <c r="BC51" s="438"/>
      <c r="BD51" s="438"/>
      <c r="BE51" s="438"/>
      <c r="BF51" s="446"/>
      <c r="BG51" s="336">
        <v>0</v>
      </c>
      <c r="BH51" s="334"/>
      <c r="BI51" s="334"/>
      <c r="BJ51" s="334"/>
      <c r="BK51" s="334"/>
      <c r="BL51" s="334"/>
      <c r="BM51" s="334"/>
      <c r="BN51" s="335"/>
      <c r="BO51" s="326"/>
      <c r="BP51" s="320"/>
      <c r="BQ51" s="320"/>
      <c r="BR51" s="320"/>
      <c r="BS51" s="320"/>
      <c r="BT51" s="320"/>
      <c r="BU51" s="320"/>
      <c r="BV51" s="322"/>
      <c r="BW51" s="336">
        <v>0</v>
      </c>
      <c r="BX51" s="334"/>
      <c r="BY51" s="334"/>
      <c r="BZ51" s="334"/>
      <c r="CA51" s="334"/>
      <c r="CB51" s="334"/>
      <c r="CC51" s="334"/>
      <c r="CD51" s="335"/>
      <c r="CE51" s="452"/>
      <c r="CF51" s="453"/>
      <c r="CG51" s="453"/>
      <c r="CH51" s="453"/>
      <c r="CI51" s="453"/>
      <c r="CJ51" s="453"/>
      <c r="CK51" s="453"/>
      <c r="CL51" s="454"/>
      <c r="CM51" s="336">
        <v>0</v>
      </c>
      <c r="CN51" s="334"/>
      <c r="CO51" s="334"/>
      <c r="CP51" s="334"/>
      <c r="CQ51" s="334"/>
      <c r="CR51" s="334"/>
      <c r="CS51" s="334"/>
      <c r="CT51" s="335"/>
      <c r="CU51" s="381"/>
      <c r="CV51" s="382"/>
      <c r="CW51" s="382"/>
      <c r="CX51" s="382"/>
      <c r="CY51" s="382"/>
      <c r="CZ51" s="382"/>
      <c r="DA51" s="382"/>
      <c r="DB51" s="433"/>
      <c r="DC51" s="336">
        <v>0</v>
      </c>
      <c r="DD51" s="334"/>
      <c r="DE51" s="334"/>
      <c r="DF51" s="334"/>
      <c r="DG51" s="334"/>
      <c r="DH51" s="334"/>
      <c r="DI51" s="334"/>
      <c r="DJ51" s="335"/>
      <c r="DK51" s="326"/>
      <c r="DL51" s="320"/>
      <c r="DM51" s="320"/>
      <c r="DN51" s="320"/>
      <c r="DO51" s="320"/>
      <c r="DP51" s="320"/>
      <c r="DQ51" s="320"/>
      <c r="DR51" s="320"/>
      <c r="DS51" s="327"/>
      <c r="DT51" s="328"/>
      <c r="DU51" s="328"/>
      <c r="DV51" s="328"/>
      <c r="DW51" s="328"/>
      <c r="DX51" s="328"/>
      <c r="DY51" s="328"/>
      <c r="DZ51" s="328"/>
      <c r="EA51" s="328"/>
      <c r="EB51" s="328"/>
      <c r="EC51" s="328"/>
      <c r="ED51" s="328"/>
      <c r="EE51" s="328"/>
      <c r="EF51" s="328"/>
      <c r="EG51" s="328"/>
      <c r="EH51" s="328"/>
      <c r="EI51" s="328"/>
      <c r="EJ51" s="329"/>
      <c r="EK51" s="437"/>
      <c r="EL51" s="438"/>
      <c r="EM51" s="438"/>
      <c r="EN51" s="438"/>
      <c r="EO51" s="438"/>
      <c r="EP51" s="438"/>
      <c r="EQ51" s="438"/>
      <c r="ER51" s="438"/>
      <c r="ES51" s="446"/>
      <c r="ET51" s="326"/>
      <c r="EU51" s="320"/>
      <c r="EV51" s="320"/>
      <c r="EW51" s="320"/>
      <c r="EX51" s="320"/>
      <c r="EY51" s="320"/>
      <c r="EZ51" s="320"/>
      <c r="FA51" s="320"/>
      <c r="FB51" s="321"/>
      <c r="FC51" s="461"/>
      <c r="FD51" s="462"/>
      <c r="FE51" s="462"/>
      <c r="FF51" s="462"/>
      <c r="FG51" s="462"/>
      <c r="FH51" s="462"/>
      <c r="FI51" s="462"/>
      <c r="FJ51" s="462"/>
      <c r="FK51" s="462"/>
      <c r="FL51" s="462"/>
      <c r="FM51" s="463"/>
      <c r="FN51" s="320" t="s">
        <v>144</v>
      </c>
      <c r="FO51" s="320"/>
      <c r="FP51" s="320"/>
      <c r="FQ51" s="320"/>
      <c r="FR51" s="320"/>
      <c r="FS51" s="320"/>
      <c r="FT51" s="320"/>
      <c r="FU51" s="320"/>
      <c r="FV51" s="320"/>
      <c r="FW51" s="322"/>
      <c r="FX51" s="330" t="s">
        <v>144</v>
      </c>
      <c r="FY51" s="331"/>
      <c r="FZ51" s="331"/>
      <c r="GA51" s="331"/>
      <c r="GB51" s="331"/>
      <c r="GC51" s="332"/>
      <c r="GD51" s="326" t="s">
        <v>144</v>
      </c>
      <c r="GE51" s="320"/>
      <c r="GF51" s="320"/>
      <c r="GG51" s="320"/>
      <c r="GH51" s="320"/>
      <c r="GI51" s="320"/>
      <c r="GJ51" s="320"/>
      <c r="GK51" s="320"/>
      <c r="GL51" s="320"/>
      <c r="GM51" s="320"/>
      <c r="GN51" s="320"/>
      <c r="GO51" s="322"/>
      <c r="GP51" s="326" t="s">
        <v>144</v>
      </c>
      <c r="GQ51" s="320"/>
      <c r="GR51" s="320"/>
      <c r="GS51" s="320"/>
      <c r="GT51" s="320"/>
      <c r="GU51" s="320"/>
      <c r="GV51" s="320"/>
      <c r="GW51" s="320"/>
      <c r="GX51" s="320"/>
      <c r="GY51" s="320"/>
      <c r="GZ51" s="320"/>
      <c r="HA51" s="322"/>
      <c r="HB51" s="381" t="s">
        <v>392</v>
      </c>
      <c r="HC51" s="382"/>
      <c r="HD51" s="382"/>
      <c r="HE51" s="382"/>
      <c r="HF51" s="382"/>
      <c r="HG51" s="382"/>
      <c r="HH51" s="382"/>
      <c r="HI51" s="382"/>
      <c r="HJ51" s="382"/>
      <c r="HK51" s="382"/>
      <c r="HL51" s="382"/>
      <c r="HM51" s="382"/>
      <c r="HN51" s="382"/>
      <c r="HO51" s="382"/>
      <c r="HP51" s="382"/>
      <c r="HQ51" s="382"/>
      <c r="HR51" s="382"/>
      <c r="HS51" s="382"/>
      <c r="HT51" s="382"/>
      <c r="HU51" s="382"/>
      <c r="HV51" s="382"/>
      <c r="HW51" s="382"/>
      <c r="HX51" s="383"/>
      <c r="HY51" s="77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  <c r="IR51" s="76"/>
    </row>
    <row r="52" spans="1:252" ht="30" customHeight="1">
      <c r="A52" s="91" t="s">
        <v>394</v>
      </c>
      <c r="B52" s="422" t="s">
        <v>366</v>
      </c>
      <c r="C52" s="423"/>
      <c r="D52" s="423"/>
      <c r="E52" s="423"/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37"/>
      <c r="AG52" s="438"/>
      <c r="AH52" s="438"/>
      <c r="AI52" s="438"/>
      <c r="AJ52" s="438"/>
      <c r="AK52" s="438"/>
      <c r="AL52" s="438"/>
      <c r="AM52" s="438"/>
      <c r="AN52" s="438"/>
      <c r="AO52" s="438"/>
      <c r="AP52" s="439"/>
      <c r="AQ52" s="337">
        <v>0</v>
      </c>
      <c r="AR52" s="324"/>
      <c r="AS52" s="324"/>
      <c r="AT52" s="324"/>
      <c r="AU52" s="324"/>
      <c r="AV52" s="324"/>
      <c r="AW52" s="324"/>
      <c r="AX52" s="325"/>
      <c r="AY52" s="445"/>
      <c r="AZ52" s="438"/>
      <c r="BA52" s="438"/>
      <c r="BB52" s="438"/>
      <c r="BC52" s="438"/>
      <c r="BD52" s="438"/>
      <c r="BE52" s="438"/>
      <c r="BF52" s="446"/>
      <c r="BG52" s="336">
        <v>0</v>
      </c>
      <c r="BH52" s="334"/>
      <c r="BI52" s="334"/>
      <c r="BJ52" s="334"/>
      <c r="BK52" s="334"/>
      <c r="BL52" s="334"/>
      <c r="BM52" s="334"/>
      <c r="BN52" s="335"/>
      <c r="BO52" s="326"/>
      <c r="BP52" s="320"/>
      <c r="BQ52" s="320"/>
      <c r="BR52" s="320"/>
      <c r="BS52" s="320"/>
      <c r="BT52" s="320"/>
      <c r="BU52" s="320"/>
      <c r="BV52" s="322"/>
      <c r="BW52" s="336">
        <v>0</v>
      </c>
      <c r="BX52" s="334"/>
      <c r="BY52" s="334"/>
      <c r="BZ52" s="334"/>
      <c r="CA52" s="334"/>
      <c r="CB52" s="334"/>
      <c r="CC52" s="334"/>
      <c r="CD52" s="335"/>
      <c r="CE52" s="452"/>
      <c r="CF52" s="453"/>
      <c r="CG52" s="453"/>
      <c r="CH52" s="453"/>
      <c r="CI52" s="453"/>
      <c r="CJ52" s="453"/>
      <c r="CK52" s="453"/>
      <c r="CL52" s="454"/>
      <c r="CM52" s="336">
        <v>0</v>
      </c>
      <c r="CN52" s="334"/>
      <c r="CO52" s="334"/>
      <c r="CP52" s="334"/>
      <c r="CQ52" s="334"/>
      <c r="CR52" s="334"/>
      <c r="CS52" s="334"/>
      <c r="CT52" s="335"/>
      <c r="CU52" s="381"/>
      <c r="CV52" s="382"/>
      <c r="CW52" s="382"/>
      <c r="CX52" s="382"/>
      <c r="CY52" s="382"/>
      <c r="CZ52" s="382"/>
      <c r="DA52" s="382"/>
      <c r="DB52" s="433"/>
      <c r="DC52" s="336">
        <v>0</v>
      </c>
      <c r="DD52" s="334"/>
      <c r="DE52" s="334"/>
      <c r="DF52" s="334"/>
      <c r="DG52" s="334"/>
      <c r="DH52" s="334"/>
      <c r="DI52" s="334"/>
      <c r="DJ52" s="335"/>
      <c r="DK52" s="326"/>
      <c r="DL52" s="320"/>
      <c r="DM52" s="320"/>
      <c r="DN52" s="320"/>
      <c r="DO52" s="320"/>
      <c r="DP52" s="320"/>
      <c r="DQ52" s="320"/>
      <c r="DR52" s="320"/>
      <c r="DS52" s="327"/>
      <c r="DT52" s="328"/>
      <c r="DU52" s="328"/>
      <c r="DV52" s="328"/>
      <c r="DW52" s="328"/>
      <c r="DX52" s="328"/>
      <c r="DY52" s="328"/>
      <c r="DZ52" s="328"/>
      <c r="EA52" s="328"/>
      <c r="EB52" s="328"/>
      <c r="EC52" s="328"/>
      <c r="ED52" s="328"/>
      <c r="EE52" s="328"/>
      <c r="EF52" s="328"/>
      <c r="EG52" s="328"/>
      <c r="EH52" s="328"/>
      <c r="EI52" s="328"/>
      <c r="EJ52" s="329"/>
      <c r="EK52" s="437"/>
      <c r="EL52" s="438"/>
      <c r="EM52" s="438"/>
      <c r="EN52" s="438"/>
      <c r="EO52" s="438"/>
      <c r="EP52" s="438"/>
      <c r="EQ52" s="438"/>
      <c r="ER52" s="438"/>
      <c r="ES52" s="446"/>
      <c r="ET52" s="326"/>
      <c r="EU52" s="320"/>
      <c r="EV52" s="320"/>
      <c r="EW52" s="320"/>
      <c r="EX52" s="320"/>
      <c r="EY52" s="320"/>
      <c r="EZ52" s="320"/>
      <c r="FA52" s="320"/>
      <c r="FB52" s="321"/>
      <c r="FC52" s="461"/>
      <c r="FD52" s="462"/>
      <c r="FE52" s="462"/>
      <c r="FF52" s="462"/>
      <c r="FG52" s="462"/>
      <c r="FH52" s="462"/>
      <c r="FI52" s="462"/>
      <c r="FJ52" s="462"/>
      <c r="FK52" s="462"/>
      <c r="FL52" s="462"/>
      <c r="FM52" s="463"/>
      <c r="FN52" s="320" t="s">
        <v>144</v>
      </c>
      <c r="FO52" s="320"/>
      <c r="FP52" s="320"/>
      <c r="FQ52" s="320"/>
      <c r="FR52" s="320"/>
      <c r="FS52" s="320"/>
      <c r="FT52" s="320"/>
      <c r="FU52" s="320"/>
      <c r="FV52" s="320"/>
      <c r="FW52" s="322"/>
      <c r="FX52" s="330" t="s">
        <v>144</v>
      </c>
      <c r="FY52" s="331"/>
      <c r="FZ52" s="331"/>
      <c r="GA52" s="331"/>
      <c r="GB52" s="331"/>
      <c r="GC52" s="332"/>
      <c r="GD52" s="326" t="s">
        <v>144</v>
      </c>
      <c r="GE52" s="320"/>
      <c r="GF52" s="320"/>
      <c r="GG52" s="320"/>
      <c r="GH52" s="320"/>
      <c r="GI52" s="320"/>
      <c r="GJ52" s="320"/>
      <c r="GK52" s="320"/>
      <c r="GL52" s="320"/>
      <c r="GM52" s="320"/>
      <c r="GN52" s="320"/>
      <c r="GO52" s="322"/>
      <c r="GP52" s="326" t="s">
        <v>144</v>
      </c>
      <c r="GQ52" s="320"/>
      <c r="GR52" s="320"/>
      <c r="GS52" s="320"/>
      <c r="GT52" s="320"/>
      <c r="GU52" s="320"/>
      <c r="GV52" s="320"/>
      <c r="GW52" s="320"/>
      <c r="GX52" s="320"/>
      <c r="GY52" s="320"/>
      <c r="GZ52" s="320"/>
      <c r="HA52" s="322"/>
      <c r="HB52" s="381" t="s">
        <v>392</v>
      </c>
      <c r="HC52" s="382"/>
      <c r="HD52" s="382"/>
      <c r="HE52" s="382"/>
      <c r="HF52" s="382"/>
      <c r="HG52" s="382"/>
      <c r="HH52" s="382"/>
      <c r="HI52" s="382"/>
      <c r="HJ52" s="382"/>
      <c r="HK52" s="382"/>
      <c r="HL52" s="382"/>
      <c r="HM52" s="382"/>
      <c r="HN52" s="382"/>
      <c r="HO52" s="382"/>
      <c r="HP52" s="382"/>
      <c r="HQ52" s="382"/>
      <c r="HR52" s="382"/>
      <c r="HS52" s="382"/>
      <c r="HT52" s="382"/>
      <c r="HU52" s="382"/>
      <c r="HV52" s="382"/>
      <c r="HW52" s="382"/>
      <c r="HX52" s="383"/>
      <c r="HY52" s="77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  <c r="IR52" s="76"/>
    </row>
    <row r="53" spans="1:252" ht="30" customHeight="1">
      <c r="A53" s="91" t="s">
        <v>395</v>
      </c>
      <c r="B53" s="422" t="s">
        <v>367</v>
      </c>
      <c r="C53" s="423"/>
      <c r="D53" s="423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37"/>
      <c r="AG53" s="438"/>
      <c r="AH53" s="438"/>
      <c r="AI53" s="438"/>
      <c r="AJ53" s="438"/>
      <c r="AK53" s="438"/>
      <c r="AL53" s="438"/>
      <c r="AM53" s="438"/>
      <c r="AN53" s="438"/>
      <c r="AO53" s="438"/>
      <c r="AP53" s="439"/>
      <c r="AQ53" s="337">
        <v>0</v>
      </c>
      <c r="AR53" s="324"/>
      <c r="AS53" s="324"/>
      <c r="AT53" s="324"/>
      <c r="AU53" s="324"/>
      <c r="AV53" s="324"/>
      <c r="AW53" s="324"/>
      <c r="AX53" s="325"/>
      <c r="AY53" s="445"/>
      <c r="AZ53" s="438"/>
      <c r="BA53" s="438"/>
      <c r="BB53" s="438"/>
      <c r="BC53" s="438"/>
      <c r="BD53" s="438"/>
      <c r="BE53" s="438"/>
      <c r="BF53" s="446"/>
      <c r="BG53" s="336">
        <v>0</v>
      </c>
      <c r="BH53" s="334"/>
      <c r="BI53" s="334"/>
      <c r="BJ53" s="334"/>
      <c r="BK53" s="334"/>
      <c r="BL53" s="334"/>
      <c r="BM53" s="334"/>
      <c r="BN53" s="335"/>
      <c r="BO53" s="326"/>
      <c r="BP53" s="320"/>
      <c r="BQ53" s="320"/>
      <c r="BR53" s="320"/>
      <c r="BS53" s="320"/>
      <c r="BT53" s="320"/>
      <c r="BU53" s="320"/>
      <c r="BV53" s="322"/>
      <c r="BW53" s="336">
        <v>0</v>
      </c>
      <c r="BX53" s="334"/>
      <c r="BY53" s="334"/>
      <c r="BZ53" s="334"/>
      <c r="CA53" s="334"/>
      <c r="CB53" s="334"/>
      <c r="CC53" s="334"/>
      <c r="CD53" s="335"/>
      <c r="CE53" s="452"/>
      <c r="CF53" s="453"/>
      <c r="CG53" s="453"/>
      <c r="CH53" s="453"/>
      <c r="CI53" s="453"/>
      <c r="CJ53" s="453"/>
      <c r="CK53" s="453"/>
      <c r="CL53" s="454"/>
      <c r="CM53" s="336">
        <v>0</v>
      </c>
      <c r="CN53" s="334"/>
      <c r="CO53" s="334"/>
      <c r="CP53" s="334"/>
      <c r="CQ53" s="334"/>
      <c r="CR53" s="334"/>
      <c r="CS53" s="334"/>
      <c r="CT53" s="335"/>
      <c r="CU53" s="381"/>
      <c r="CV53" s="382"/>
      <c r="CW53" s="382"/>
      <c r="CX53" s="382"/>
      <c r="CY53" s="382"/>
      <c r="CZ53" s="382"/>
      <c r="DA53" s="382"/>
      <c r="DB53" s="433"/>
      <c r="DC53" s="336">
        <v>0</v>
      </c>
      <c r="DD53" s="334"/>
      <c r="DE53" s="334"/>
      <c r="DF53" s="334"/>
      <c r="DG53" s="334"/>
      <c r="DH53" s="334"/>
      <c r="DI53" s="334"/>
      <c r="DJ53" s="335"/>
      <c r="DK53" s="326"/>
      <c r="DL53" s="320"/>
      <c r="DM53" s="320"/>
      <c r="DN53" s="320"/>
      <c r="DO53" s="320"/>
      <c r="DP53" s="320"/>
      <c r="DQ53" s="320"/>
      <c r="DR53" s="320"/>
      <c r="DS53" s="327"/>
      <c r="DT53" s="328"/>
      <c r="DU53" s="328"/>
      <c r="DV53" s="328"/>
      <c r="DW53" s="328"/>
      <c r="DX53" s="328"/>
      <c r="DY53" s="328"/>
      <c r="DZ53" s="328"/>
      <c r="EA53" s="328"/>
      <c r="EB53" s="328"/>
      <c r="EC53" s="328"/>
      <c r="ED53" s="328"/>
      <c r="EE53" s="328"/>
      <c r="EF53" s="328"/>
      <c r="EG53" s="328"/>
      <c r="EH53" s="328"/>
      <c r="EI53" s="328"/>
      <c r="EJ53" s="329"/>
      <c r="EK53" s="437"/>
      <c r="EL53" s="438"/>
      <c r="EM53" s="438"/>
      <c r="EN53" s="438"/>
      <c r="EO53" s="438"/>
      <c r="EP53" s="438"/>
      <c r="EQ53" s="438"/>
      <c r="ER53" s="438"/>
      <c r="ES53" s="446"/>
      <c r="ET53" s="326"/>
      <c r="EU53" s="320"/>
      <c r="EV53" s="320"/>
      <c r="EW53" s="320"/>
      <c r="EX53" s="320"/>
      <c r="EY53" s="320"/>
      <c r="EZ53" s="320"/>
      <c r="FA53" s="320"/>
      <c r="FB53" s="321"/>
      <c r="FC53" s="461"/>
      <c r="FD53" s="462"/>
      <c r="FE53" s="462"/>
      <c r="FF53" s="462"/>
      <c r="FG53" s="462"/>
      <c r="FH53" s="462"/>
      <c r="FI53" s="462"/>
      <c r="FJ53" s="462"/>
      <c r="FK53" s="462"/>
      <c r="FL53" s="462"/>
      <c r="FM53" s="463"/>
      <c r="FN53" s="320" t="s">
        <v>144</v>
      </c>
      <c r="FO53" s="320"/>
      <c r="FP53" s="320"/>
      <c r="FQ53" s="320"/>
      <c r="FR53" s="320"/>
      <c r="FS53" s="320"/>
      <c r="FT53" s="320"/>
      <c r="FU53" s="320"/>
      <c r="FV53" s="320"/>
      <c r="FW53" s="322"/>
      <c r="FX53" s="330" t="s">
        <v>144</v>
      </c>
      <c r="FY53" s="331"/>
      <c r="FZ53" s="331"/>
      <c r="GA53" s="331"/>
      <c r="GB53" s="331"/>
      <c r="GC53" s="332"/>
      <c r="GD53" s="326" t="s">
        <v>144</v>
      </c>
      <c r="GE53" s="320"/>
      <c r="GF53" s="320"/>
      <c r="GG53" s="320"/>
      <c r="GH53" s="320"/>
      <c r="GI53" s="320"/>
      <c r="GJ53" s="320"/>
      <c r="GK53" s="320"/>
      <c r="GL53" s="320"/>
      <c r="GM53" s="320"/>
      <c r="GN53" s="320"/>
      <c r="GO53" s="322"/>
      <c r="GP53" s="326" t="s">
        <v>144</v>
      </c>
      <c r="GQ53" s="320"/>
      <c r="GR53" s="320"/>
      <c r="GS53" s="320"/>
      <c r="GT53" s="320"/>
      <c r="GU53" s="320"/>
      <c r="GV53" s="320"/>
      <c r="GW53" s="320"/>
      <c r="GX53" s="320"/>
      <c r="GY53" s="320"/>
      <c r="GZ53" s="320"/>
      <c r="HA53" s="322"/>
      <c r="HB53" s="381" t="s">
        <v>392</v>
      </c>
      <c r="HC53" s="382"/>
      <c r="HD53" s="382"/>
      <c r="HE53" s="382"/>
      <c r="HF53" s="382"/>
      <c r="HG53" s="382"/>
      <c r="HH53" s="382"/>
      <c r="HI53" s="382"/>
      <c r="HJ53" s="382"/>
      <c r="HK53" s="382"/>
      <c r="HL53" s="382"/>
      <c r="HM53" s="382"/>
      <c r="HN53" s="382"/>
      <c r="HO53" s="382"/>
      <c r="HP53" s="382"/>
      <c r="HQ53" s="382"/>
      <c r="HR53" s="382"/>
      <c r="HS53" s="382"/>
      <c r="HT53" s="382"/>
      <c r="HU53" s="382"/>
      <c r="HV53" s="382"/>
      <c r="HW53" s="382"/>
      <c r="HX53" s="383"/>
      <c r="HY53" s="77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  <c r="IR53" s="76"/>
    </row>
    <row r="54" spans="1:252" ht="30" customHeight="1">
      <c r="A54" s="91" t="s">
        <v>396</v>
      </c>
      <c r="B54" s="422" t="s">
        <v>368</v>
      </c>
      <c r="C54" s="423"/>
      <c r="D54" s="423"/>
      <c r="E54" s="423"/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40"/>
      <c r="AG54" s="441"/>
      <c r="AH54" s="441"/>
      <c r="AI54" s="441"/>
      <c r="AJ54" s="441"/>
      <c r="AK54" s="441"/>
      <c r="AL54" s="441"/>
      <c r="AM54" s="441"/>
      <c r="AN54" s="441"/>
      <c r="AO54" s="441"/>
      <c r="AP54" s="442"/>
      <c r="AQ54" s="337">
        <v>0</v>
      </c>
      <c r="AR54" s="324"/>
      <c r="AS54" s="324"/>
      <c r="AT54" s="324"/>
      <c r="AU54" s="324"/>
      <c r="AV54" s="324"/>
      <c r="AW54" s="324"/>
      <c r="AX54" s="325"/>
      <c r="AY54" s="447"/>
      <c r="AZ54" s="441"/>
      <c r="BA54" s="441"/>
      <c r="BB54" s="441"/>
      <c r="BC54" s="441"/>
      <c r="BD54" s="441"/>
      <c r="BE54" s="441"/>
      <c r="BF54" s="448"/>
      <c r="BG54" s="336">
        <v>0</v>
      </c>
      <c r="BH54" s="334"/>
      <c r="BI54" s="334"/>
      <c r="BJ54" s="334"/>
      <c r="BK54" s="334"/>
      <c r="BL54" s="334"/>
      <c r="BM54" s="334"/>
      <c r="BN54" s="335"/>
      <c r="BO54" s="326"/>
      <c r="BP54" s="320"/>
      <c r="BQ54" s="320"/>
      <c r="BR54" s="320"/>
      <c r="BS54" s="320"/>
      <c r="BT54" s="320"/>
      <c r="BU54" s="320"/>
      <c r="BV54" s="322"/>
      <c r="BW54" s="336">
        <v>0</v>
      </c>
      <c r="BX54" s="334"/>
      <c r="BY54" s="334"/>
      <c r="BZ54" s="334"/>
      <c r="CA54" s="334"/>
      <c r="CB54" s="334"/>
      <c r="CC54" s="334"/>
      <c r="CD54" s="335"/>
      <c r="CE54" s="455"/>
      <c r="CF54" s="456"/>
      <c r="CG54" s="456"/>
      <c r="CH54" s="456"/>
      <c r="CI54" s="456"/>
      <c r="CJ54" s="456"/>
      <c r="CK54" s="456"/>
      <c r="CL54" s="457"/>
      <c r="CM54" s="336">
        <v>0</v>
      </c>
      <c r="CN54" s="334"/>
      <c r="CO54" s="334"/>
      <c r="CP54" s="334"/>
      <c r="CQ54" s="334"/>
      <c r="CR54" s="334"/>
      <c r="CS54" s="334"/>
      <c r="CT54" s="335"/>
      <c r="CU54" s="381"/>
      <c r="CV54" s="382"/>
      <c r="CW54" s="382"/>
      <c r="CX54" s="382"/>
      <c r="CY54" s="382"/>
      <c r="CZ54" s="382"/>
      <c r="DA54" s="382"/>
      <c r="DB54" s="433"/>
      <c r="DC54" s="336">
        <v>0</v>
      </c>
      <c r="DD54" s="334"/>
      <c r="DE54" s="334"/>
      <c r="DF54" s="334"/>
      <c r="DG54" s="334"/>
      <c r="DH54" s="334"/>
      <c r="DI54" s="334"/>
      <c r="DJ54" s="335"/>
      <c r="DK54" s="326"/>
      <c r="DL54" s="320"/>
      <c r="DM54" s="320"/>
      <c r="DN54" s="320"/>
      <c r="DO54" s="320"/>
      <c r="DP54" s="320"/>
      <c r="DQ54" s="320"/>
      <c r="DR54" s="320"/>
      <c r="DS54" s="327"/>
      <c r="DT54" s="328"/>
      <c r="DU54" s="328"/>
      <c r="DV54" s="328"/>
      <c r="DW54" s="328"/>
      <c r="DX54" s="328"/>
      <c r="DY54" s="328"/>
      <c r="DZ54" s="328"/>
      <c r="EA54" s="328"/>
      <c r="EB54" s="328"/>
      <c r="EC54" s="328"/>
      <c r="ED54" s="328"/>
      <c r="EE54" s="328"/>
      <c r="EF54" s="328"/>
      <c r="EG54" s="328"/>
      <c r="EH54" s="328"/>
      <c r="EI54" s="328"/>
      <c r="EJ54" s="329"/>
      <c r="EK54" s="440"/>
      <c r="EL54" s="441"/>
      <c r="EM54" s="441"/>
      <c r="EN54" s="441"/>
      <c r="EO54" s="441"/>
      <c r="EP54" s="441"/>
      <c r="EQ54" s="441"/>
      <c r="ER54" s="441"/>
      <c r="ES54" s="448"/>
      <c r="ET54" s="326"/>
      <c r="EU54" s="320"/>
      <c r="EV54" s="320"/>
      <c r="EW54" s="320"/>
      <c r="EX54" s="320"/>
      <c r="EY54" s="320"/>
      <c r="EZ54" s="320"/>
      <c r="FA54" s="320"/>
      <c r="FB54" s="321"/>
      <c r="FC54" s="464"/>
      <c r="FD54" s="465"/>
      <c r="FE54" s="465"/>
      <c r="FF54" s="465"/>
      <c r="FG54" s="465"/>
      <c r="FH54" s="465"/>
      <c r="FI54" s="465"/>
      <c r="FJ54" s="465"/>
      <c r="FK54" s="465"/>
      <c r="FL54" s="465"/>
      <c r="FM54" s="466"/>
      <c r="FN54" s="320" t="s">
        <v>144</v>
      </c>
      <c r="FO54" s="320"/>
      <c r="FP54" s="320"/>
      <c r="FQ54" s="320"/>
      <c r="FR54" s="320"/>
      <c r="FS54" s="320"/>
      <c r="FT54" s="320"/>
      <c r="FU54" s="320"/>
      <c r="FV54" s="320"/>
      <c r="FW54" s="322"/>
      <c r="FX54" s="330" t="s">
        <v>144</v>
      </c>
      <c r="FY54" s="331"/>
      <c r="FZ54" s="331"/>
      <c r="GA54" s="331"/>
      <c r="GB54" s="331"/>
      <c r="GC54" s="332"/>
      <c r="GD54" s="326" t="s">
        <v>144</v>
      </c>
      <c r="GE54" s="320"/>
      <c r="GF54" s="320"/>
      <c r="GG54" s="320"/>
      <c r="GH54" s="320"/>
      <c r="GI54" s="320"/>
      <c r="GJ54" s="320"/>
      <c r="GK54" s="320"/>
      <c r="GL54" s="320"/>
      <c r="GM54" s="320"/>
      <c r="GN54" s="320"/>
      <c r="GO54" s="322"/>
      <c r="GP54" s="326" t="s">
        <v>144</v>
      </c>
      <c r="GQ54" s="320"/>
      <c r="GR54" s="320"/>
      <c r="GS54" s="320"/>
      <c r="GT54" s="320"/>
      <c r="GU54" s="320"/>
      <c r="GV54" s="320"/>
      <c r="GW54" s="320"/>
      <c r="GX54" s="320"/>
      <c r="GY54" s="320"/>
      <c r="GZ54" s="320"/>
      <c r="HA54" s="322"/>
      <c r="HB54" s="381" t="s">
        <v>392</v>
      </c>
      <c r="HC54" s="382"/>
      <c r="HD54" s="382"/>
      <c r="HE54" s="382"/>
      <c r="HF54" s="382"/>
      <c r="HG54" s="382"/>
      <c r="HH54" s="382"/>
      <c r="HI54" s="382"/>
      <c r="HJ54" s="382"/>
      <c r="HK54" s="382"/>
      <c r="HL54" s="382"/>
      <c r="HM54" s="382"/>
      <c r="HN54" s="382"/>
      <c r="HO54" s="382"/>
      <c r="HP54" s="382"/>
      <c r="HQ54" s="382"/>
      <c r="HR54" s="382"/>
      <c r="HS54" s="382"/>
      <c r="HT54" s="382"/>
      <c r="HU54" s="382"/>
      <c r="HV54" s="382"/>
      <c r="HW54" s="382"/>
      <c r="HX54" s="383"/>
      <c r="HY54" s="77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  <c r="IR54" s="76"/>
    </row>
    <row r="55" spans="1:252" ht="30" customHeight="1">
      <c r="A55" s="91" t="s">
        <v>397</v>
      </c>
      <c r="B55" s="422" t="s">
        <v>369</v>
      </c>
      <c r="C55" s="423"/>
      <c r="D55" s="423"/>
      <c r="E55" s="423"/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3"/>
      <c r="AD55" s="423"/>
      <c r="AE55" s="423"/>
      <c r="AF55" s="467"/>
      <c r="AG55" s="450"/>
      <c r="AH55" s="450"/>
      <c r="AI55" s="450"/>
      <c r="AJ55" s="450"/>
      <c r="AK55" s="450"/>
      <c r="AL55" s="450"/>
      <c r="AM55" s="450"/>
      <c r="AN55" s="450"/>
      <c r="AO55" s="450"/>
      <c r="AP55" s="468"/>
      <c r="AQ55" s="337">
        <v>0</v>
      </c>
      <c r="AR55" s="324"/>
      <c r="AS55" s="324"/>
      <c r="AT55" s="324"/>
      <c r="AU55" s="324"/>
      <c r="AV55" s="324"/>
      <c r="AW55" s="324"/>
      <c r="AX55" s="325"/>
      <c r="AY55" s="471">
        <f>BO55+CE55+CU55+DK55</f>
        <v>2.61</v>
      </c>
      <c r="AZ55" s="459"/>
      <c r="BA55" s="459"/>
      <c r="BB55" s="459"/>
      <c r="BC55" s="459"/>
      <c r="BD55" s="459"/>
      <c r="BE55" s="459"/>
      <c r="BF55" s="472"/>
      <c r="BG55" s="336">
        <v>0</v>
      </c>
      <c r="BH55" s="334"/>
      <c r="BI55" s="334"/>
      <c r="BJ55" s="334"/>
      <c r="BK55" s="334"/>
      <c r="BL55" s="334"/>
      <c r="BM55" s="334"/>
      <c r="BN55" s="335"/>
      <c r="BO55" s="326"/>
      <c r="BP55" s="320"/>
      <c r="BQ55" s="320"/>
      <c r="BR55" s="320"/>
      <c r="BS55" s="320"/>
      <c r="BT55" s="320"/>
      <c r="BU55" s="320"/>
      <c r="BV55" s="322"/>
      <c r="BW55" s="336">
        <v>0</v>
      </c>
      <c r="BX55" s="334"/>
      <c r="BY55" s="334"/>
      <c r="BZ55" s="334"/>
      <c r="CA55" s="334"/>
      <c r="CB55" s="334"/>
      <c r="CC55" s="334"/>
      <c r="CD55" s="335"/>
      <c r="CE55" s="471">
        <v>2.61</v>
      </c>
      <c r="CF55" s="459"/>
      <c r="CG55" s="459"/>
      <c r="CH55" s="459"/>
      <c r="CI55" s="459"/>
      <c r="CJ55" s="459"/>
      <c r="CK55" s="459"/>
      <c r="CL55" s="472"/>
      <c r="CM55" s="336">
        <v>0</v>
      </c>
      <c r="CN55" s="334"/>
      <c r="CO55" s="334"/>
      <c r="CP55" s="334"/>
      <c r="CQ55" s="334"/>
      <c r="CR55" s="334"/>
      <c r="CS55" s="334"/>
      <c r="CT55" s="335"/>
      <c r="CU55" s="381"/>
      <c r="CV55" s="382"/>
      <c r="CW55" s="382"/>
      <c r="CX55" s="382"/>
      <c r="CY55" s="382"/>
      <c r="CZ55" s="382"/>
      <c r="DA55" s="382"/>
      <c r="DB55" s="433"/>
      <c r="DC55" s="336">
        <v>0</v>
      </c>
      <c r="DD55" s="334"/>
      <c r="DE55" s="334"/>
      <c r="DF55" s="334"/>
      <c r="DG55" s="334"/>
      <c r="DH55" s="334"/>
      <c r="DI55" s="334"/>
      <c r="DJ55" s="335"/>
      <c r="DK55" s="326"/>
      <c r="DL55" s="320"/>
      <c r="DM55" s="320"/>
      <c r="DN55" s="320"/>
      <c r="DO55" s="320"/>
      <c r="DP55" s="320"/>
      <c r="DQ55" s="320"/>
      <c r="DR55" s="320"/>
      <c r="DS55" s="475">
        <f>AY55</f>
        <v>2.61</v>
      </c>
      <c r="DT55" s="476"/>
      <c r="DU55" s="476"/>
      <c r="DV55" s="476"/>
      <c r="DW55" s="476"/>
      <c r="DX55" s="476"/>
      <c r="DY55" s="476"/>
      <c r="DZ55" s="476"/>
      <c r="EA55" s="476"/>
      <c r="EB55" s="328"/>
      <c r="EC55" s="328"/>
      <c r="ED55" s="328"/>
      <c r="EE55" s="328"/>
      <c r="EF55" s="328"/>
      <c r="EG55" s="328"/>
      <c r="EH55" s="328"/>
      <c r="EI55" s="328"/>
      <c r="EJ55" s="329"/>
      <c r="EK55" s="458">
        <f>DS55</f>
        <v>2.61</v>
      </c>
      <c r="EL55" s="459"/>
      <c r="EM55" s="459"/>
      <c r="EN55" s="459"/>
      <c r="EO55" s="459"/>
      <c r="EP55" s="459"/>
      <c r="EQ55" s="459"/>
      <c r="ER55" s="459"/>
      <c r="ES55" s="472"/>
      <c r="ET55" s="326"/>
      <c r="EU55" s="320"/>
      <c r="EV55" s="320"/>
      <c r="EW55" s="320"/>
      <c r="EX55" s="320"/>
      <c r="EY55" s="320"/>
      <c r="EZ55" s="320"/>
      <c r="FA55" s="320"/>
      <c r="FB55" s="321"/>
      <c r="FC55" s="458">
        <f>AQ55-AY55</f>
        <v>-2.61</v>
      </c>
      <c r="FD55" s="459"/>
      <c r="FE55" s="459"/>
      <c r="FF55" s="459"/>
      <c r="FG55" s="459"/>
      <c r="FH55" s="459"/>
      <c r="FI55" s="459"/>
      <c r="FJ55" s="459"/>
      <c r="FK55" s="459"/>
      <c r="FL55" s="459"/>
      <c r="FM55" s="460"/>
      <c r="FN55" s="320" t="s">
        <v>144</v>
      </c>
      <c r="FO55" s="320"/>
      <c r="FP55" s="320"/>
      <c r="FQ55" s="320"/>
      <c r="FR55" s="320"/>
      <c r="FS55" s="320"/>
      <c r="FT55" s="320"/>
      <c r="FU55" s="320"/>
      <c r="FV55" s="320"/>
      <c r="FW55" s="322"/>
      <c r="FX55" s="330" t="s">
        <v>144</v>
      </c>
      <c r="FY55" s="331"/>
      <c r="FZ55" s="331"/>
      <c r="GA55" s="331"/>
      <c r="GB55" s="331"/>
      <c r="GC55" s="332"/>
      <c r="GD55" s="326" t="s">
        <v>144</v>
      </c>
      <c r="GE55" s="320"/>
      <c r="GF55" s="320"/>
      <c r="GG55" s="320"/>
      <c r="GH55" s="320"/>
      <c r="GI55" s="320"/>
      <c r="GJ55" s="320"/>
      <c r="GK55" s="320"/>
      <c r="GL55" s="320"/>
      <c r="GM55" s="320"/>
      <c r="GN55" s="320"/>
      <c r="GO55" s="322"/>
      <c r="GP55" s="326" t="s">
        <v>144</v>
      </c>
      <c r="GQ55" s="320"/>
      <c r="GR55" s="320"/>
      <c r="GS55" s="320"/>
      <c r="GT55" s="320"/>
      <c r="GU55" s="320"/>
      <c r="GV55" s="320"/>
      <c r="GW55" s="320"/>
      <c r="GX55" s="320"/>
      <c r="GY55" s="320"/>
      <c r="GZ55" s="320"/>
      <c r="HA55" s="322"/>
      <c r="HB55" s="381" t="s">
        <v>392</v>
      </c>
      <c r="HC55" s="382"/>
      <c r="HD55" s="382"/>
      <c r="HE55" s="382"/>
      <c r="HF55" s="382"/>
      <c r="HG55" s="382"/>
      <c r="HH55" s="382"/>
      <c r="HI55" s="382"/>
      <c r="HJ55" s="382"/>
      <c r="HK55" s="382"/>
      <c r="HL55" s="382"/>
      <c r="HM55" s="382"/>
      <c r="HN55" s="382"/>
      <c r="HO55" s="382"/>
      <c r="HP55" s="382"/>
      <c r="HQ55" s="382"/>
      <c r="HR55" s="382"/>
      <c r="HS55" s="382"/>
      <c r="HT55" s="382"/>
      <c r="HU55" s="382"/>
      <c r="HV55" s="382"/>
      <c r="HW55" s="382"/>
      <c r="HX55" s="383"/>
      <c r="HY55" s="77"/>
      <c r="HZ55" s="76"/>
      <c r="IA55" s="76"/>
      <c r="IB55" s="76"/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/>
      <c r="IN55" s="76"/>
      <c r="IO55" s="76"/>
      <c r="IP55" s="76"/>
      <c r="IQ55" s="76"/>
      <c r="IR55" s="76"/>
    </row>
    <row r="56" spans="1:252" ht="30" customHeight="1">
      <c r="A56" s="91" t="s">
        <v>398</v>
      </c>
      <c r="B56" s="422" t="s">
        <v>371</v>
      </c>
      <c r="C56" s="423"/>
      <c r="D56" s="423"/>
      <c r="E56" s="423"/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3"/>
      <c r="AE56" s="423"/>
      <c r="AF56" s="469"/>
      <c r="AG56" s="456"/>
      <c r="AH56" s="456"/>
      <c r="AI56" s="456"/>
      <c r="AJ56" s="456"/>
      <c r="AK56" s="456"/>
      <c r="AL56" s="456"/>
      <c r="AM56" s="456"/>
      <c r="AN56" s="456"/>
      <c r="AO56" s="456"/>
      <c r="AP56" s="470"/>
      <c r="AQ56" s="337">
        <v>0</v>
      </c>
      <c r="AR56" s="324"/>
      <c r="AS56" s="324"/>
      <c r="AT56" s="324"/>
      <c r="AU56" s="324"/>
      <c r="AV56" s="324"/>
      <c r="AW56" s="324"/>
      <c r="AX56" s="325"/>
      <c r="AY56" s="473"/>
      <c r="AZ56" s="465"/>
      <c r="BA56" s="465"/>
      <c r="BB56" s="465"/>
      <c r="BC56" s="465"/>
      <c r="BD56" s="465"/>
      <c r="BE56" s="465"/>
      <c r="BF56" s="474"/>
      <c r="BG56" s="336">
        <v>0</v>
      </c>
      <c r="BH56" s="334"/>
      <c r="BI56" s="334"/>
      <c r="BJ56" s="334"/>
      <c r="BK56" s="334"/>
      <c r="BL56" s="334"/>
      <c r="BM56" s="334"/>
      <c r="BN56" s="335"/>
      <c r="BO56" s="326"/>
      <c r="BP56" s="320"/>
      <c r="BQ56" s="320"/>
      <c r="BR56" s="320"/>
      <c r="BS56" s="320"/>
      <c r="BT56" s="320"/>
      <c r="BU56" s="320"/>
      <c r="BV56" s="322"/>
      <c r="BW56" s="336">
        <v>0</v>
      </c>
      <c r="BX56" s="334"/>
      <c r="BY56" s="334"/>
      <c r="BZ56" s="334"/>
      <c r="CA56" s="334"/>
      <c r="CB56" s="334"/>
      <c r="CC56" s="334"/>
      <c r="CD56" s="335"/>
      <c r="CE56" s="473"/>
      <c r="CF56" s="465"/>
      <c r="CG56" s="465"/>
      <c r="CH56" s="465"/>
      <c r="CI56" s="465"/>
      <c r="CJ56" s="465"/>
      <c r="CK56" s="465"/>
      <c r="CL56" s="474"/>
      <c r="CM56" s="336">
        <v>0</v>
      </c>
      <c r="CN56" s="334"/>
      <c r="CO56" s="334"/>
      <c r="CP56" s="334"/>
      <c r="CQ56" s="334"/>
      <c r="CR56" s="334"/>
      <c r="CS56" s="334"/>
      <c r="CT56" s="335"/>
      <c r="CU56" s="381"/>
      <c r="CV56" s="382"/>
      <c r="CW56" s="382"/>
      <c r="CX56" s="382"/>
      <c r="CY56" s="382"/>
      <c r="CZ56" s="382"/>
      <c r="DA56" s="382"/>
      <c r="DB56" s="433"/>
      <c r="DC56" s="336">
        <v>0</v>
      </c>
      <c r="DD56" s="334"/>
      <c r="DE56" s="334"/>
      <c r="DF56" s="334"/>
      <c r="DG56" s="334"/>
      <c r="DH56" s="334"/>
      <c r="DI56" s="334"/>
      <c r="DJ56" s="335"/>
      <c r="DK56" s="326"/>
      <c r="DL56" s="320"/>
      <c r="DM56" s="320"/>
      <c r="DN56" s="320"/>
      <c r="DO56" s="320"/>
      <c r="DP56" s="320"/>
      <c r="DQ56" s="320"/>
      <c r="DR56" s="320"/>
      <c r="DS56" s="475"/>
      <c r="DT56" s="476"/>
      <c r="DU56" s="476"/>
      <c r="DV56" s="476"/>
      <c r="DW56" s="476"/>
      <c r="DX56" s="476"/>
      <c r="DY56" s="476"/>
      <c r="DZ56" s="476"/>
      <c r="EA56" s="476"/>
      <c r="EB56" s="328"/>
      <c r="EC56" s="328"/>
      <c r="ED56" s="328"/>
      <c r="EE56" s="328"/>
      <c r="EF56" s="328"/>
      <c r="EG56" s="328"/>
      <c r="EH56" s="328"/>
      <c r="EI56" s="328"/>
      <c r="EJ56" s="329"/>
      <c r="EK56" s="464"/>
      <c r="EL56" s="465"/>
      <c r="EM56" s="465"/>
      <c r="EN56" s="465"/>
      <c r="EO56" s="465"/>
      <c r="EP56" s="465"/>
      <c r="EQ56" s="465"/>
      <c r="ER56" s="465"/>
      <c r="ES56" s="474"/>
      <c r="ET56" s="326"/>
      <c r="EU56" s="320"/>
      <c r="EV56" s="320"/>
      <c r="EW56" s="320"/>
      <c r="EX56" s="320"/>
      <c r="EY56" s="320"/>
      <c r="EZ56" s="320"/>
      <c r="FA56" s="320"/>
      <c r="FB56" s="321"/>
      <c r="FC56" s="464"/>
      <c r="FD56" s="465"/>
      <c r="FE56" s="465"/>
      <c r="FF56" s="465"/>
      <c r="FG56" s="465"/>
      <c r="FH56" s="465"/>
      <c r="FI56" s="465"/>
      <c r="FJ56" s="465"/>
      <c r="FK56" s="465"/>
      <c r="FL56" s="465"/>
      <c r="FM56" s="466"/>
      <c r="FN56" s="320" t="s">
        <v>144</v>
      </c>
      <c r="FO56" s="320"/>
      <c r="FP56" s="320"/>
      <c r="FQ56" s="320"/>
      <c r="FR56" s="320"/>
      <c r="FS56" s="320"/>
      <c r="FT56" s="320"/>
      <c r="FU56" s="320"/>
      <c r="FV56" s="320"/>
      <c r="FW56" s="322"/>
      <c r="FX56" s="330" t="s">
        <v>144</v>
      </c>
      <c r="FY56" s="331"/>
      <c r="FZ56" s="331"/>
      <c r="GA56" s="331"/>
      <c r="GB56" s="331"/>
      <c r="GC56" s="332"/>
      <c r="GD56" s="326" t="s">
        <v>144</v>
      </c>
      <c r="GE56" s="320"/>
      <c r="GF56" s="320"/>
      <c r="GG56" s="320"/>
      <c r="GH56" s="320"/>
      <c r="GI56" s="320"/>
      <c r="GJ56" s="320"/>
      <c r="GK56" s="320"/>
      <c r="GL56" s="320"/>
      <c r="GM56" s="320"/>
      <c r="GN56" s="320"/>
      <c r="GO56" s="322"/>
      <c r="GP56" s="326" t="s">
        <v>144</v>
      </c>
      <c r="GQ56" s="320"/>
      <c r="GR56" s="320"/>
      <c r="GS56" s="320"/>
      <c r="GT56" s="320"/>
      <c r="GU56" s="320"/>
      <c r="GV56" s="320"/>
      <c r="GW56" s="320"/>
      <c r="GX56" s="320"/>
      <c r="GY56" s="320"/>
      <c r="GZ56" s="320"/>
      <c r="HA56" s="322"/>
      <c r="HB56" s="381" t="s">
        <v>392</v>
      </c>
      <c r="HC56" s="382"/>
      <c r="HD56" s="382"/>
      <c r="HE56" s="382"/>
      <c r="HF56" s="382"/>
      <c r="HG56" s="382"/>
      <c r="HH56" s="382"/>
      <c r="HI56" s="382"/>
      <c r="HJ56" s="382"/>
      <c r="HK56" s="382"/>
      <c r="HL56" s="382"/>
      <c r="HM56" s="382"/>
      <c r="HN56" s="382"/>
      <c r="HO56" s="382"/>
      <c r="HP56" s="382"/>
      <c r="HQ56" s="382"/>
      <c r="HR56" s="382"/>
      <c r="HS56" s="382"/>
      <c r="HT56" s="382"/>
      <c r="HU56" s="382"/>
      <c r="HV56" s="382"/>
      <c r="HW56" s="382"/>
      <c r="HX56" s="383"/>
      <c r="HY56" s="77"/>
      <c r="HZ56" s="76"/>
      <c r="IA56" s="76"/>
      <c r="IB56" s="76"/>
      <c r="IC56" s="76"/>
      <c r="ID56" s="76"/>
      <c r="IE56" s="76"/>
      <c r="IF56" s="76"/>
      <c r="IG56" s="76"/>
      <c r="IH56" s="76"/>
      <c r="II56" s="76"/>
      <c r="IJ56" s="76"/>
      <c r="IK56" s="76"/>
      <c r="IL56" s="76"/>
      <c r="IM56" s="76"/>
      <c r="IN56" s="76"/>
      <c r="IO56" s="76"/>
      <c r="IP56" s="76"/>
      <c r="IQ56" s="76"/>
      <c r="IR56" s="76"/>
    </row>
    <row r="57" spans="1:232" ht="24.75" customHeight="1">
      <c r="A57" s="97" t="s">
        <v>119</v>
      </c>
      <c r="B57" s="338" t="s">
        <v>333</v>
      </c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  <c r="Y57" s="339"/>
      <c r="Z57" s="339"/>
      <c r="AA57" s="339"/>
      <c r="AB57" s="339"/>
      <c r="AC57" s="339"/>
      <c r="AD57" s="339"/>
      <c r="AE57" s="339"/>
      <c r="AF57" s="340">
        <f>AF58</f>
        <v>1.75</v>
      </c>
      <c r="AG57" s="341"/>
      <c r="AH57" s="341"/>
      <c r="AI57" s="341"/>
      <c r="AJ57" s="341"/>
      <c r="AK57" s="341"/>
      <c r="AL57" s="341"/>
      <c r="AM57" s="341"/>
      <c r="AN57" s="341"/>
      <c r="AO57" s="341"/>
      <c r="AP57" s="342"/>
      <c r="AQ57" s="340">
        <f>AQ58</f>
        <v>0</v>
      </c>
      <c r="AR57" s="343"/>
      <c r="AS57" s="343"/>
      <c r="AT57" s="343"/>
      <c r="AU57" s="343"/>
      <c r="AV57" s="343"/>
      <c r="AW57" s="343"/>
      <c r="AX57" s="344"/>
      <c r="AY57" s="345">
        <f>AY58</f>
        <v>0</v>
      </c>
      <c r="AZ57" s="343"/>
      <c r="BA57" s="343"/>
      <c r="BB57" s="343"/>
      <c r="BC57" s="343"/>
      <c r="BD57" s="343"/>
      <c r="BE57" s="343"/>
      <c r="BF57" s="344"/>
      <c r="BG57" s="346">
        <f>BG58</f>
        <v>0</v>
      </c>
      <c r="BH57" s="347"/>
      <c r="BI57" s="347"/>
      <c r="BJ57" s="347"/>
      <c r="BK57" s="347"/>
      <c r="BL57" s="347"/>
      <c r="BM57" s="347"/>
      <c r="BN57" s="348"/>
      <c r="BO57" s="345">
        <f>BO58</f>
        <v>0</v>
      </c>
      <c r="BP57" s="343"/>
      <c r="BQ57" s="343"/>
      <c r="BR57" s="343"/>
      <c r="BS57" s="343"/>
      <c r="BT57" s="343"/>
      <c r="BU57" s="343"/>
      <c r="BV57" s="344"/>
      <c r="BW57" s="346">
        <f>BW58</f>
        <v>0</v>
      </c>
      <c r="BX57" s="347"/>
      <c r="BY57" s="347"/>
      <c r="BZ57" s="347"/>
      <c r="CA57" s="347"/>
      <c r="CB57" s="347"/>
      <c r="CC57" s="347"/>
      <c r="CD57" s="348"/>
      <c r="CE57" s="345">
        <f>CE58</f>
        <v>0</v>
      </c>
      <c r="CF57" s="343"/>
      <c r="CG57" s="343"/>
      <c r="CH57" s="343"/>
      <c r="CI57" s="343"/>
      <c r="CJ57" s="343"/>
      <c r="CK57" s="343"/>
      <c r="CL57" s="344"/>
      <c r="CM57" s="345">
        <f>CM58</f>
        <v>0</v>
      </c>
      <c r="CN57" s="343"/>
      <c r="CO57" s="343"/>
      <c r="CP57" s="343"/>
      <c r="CQ57" s="343"/>
      <c r="CR57" s="343"/>
      <c r="CS57" s="343"/>
      <c r="CT57" s="344"/>
      <c r="CU57" s="345">
        <f>CU58</f>
        <v>0</v>
      </c>
      <c r="CV57" s="343"/>
      <c r="CW57" s="343"/>
      <c r="CX57" s="343"/>
      <c r="CY57" s="343"/>
      <c r="CZ57" s="343"/>
      <c r="DA57" s="343"/>
      <c r="DB57" s="344"/>
      <c r="DC57" s="346">
        <f>DC58</f>
        <v>0</v>
      </c>
      <c r="DD57" s="347"/>
      <c r="DE57" s="347"/>
      <c r="DF57" s="347"/>
      <c r="DG57" s="347"/>
      <c r="DH57" s="347"/>
      <c r="DI57" s="347"/>
      <c r="DJ57" s="348"/>
      <c r="DK57" s="345">
        <f>DK58</f>
        <v>0</v>
      </c>
      <c r="DL57" s="341"/>
      <c r="DM57" s="341"/>
      <c r="DN57" s="341"/>
      <c r="DO57" s="341"/>
      <c r="DP57" s="341"/>
      <c r="DQ57" s="341"/>
      <c r="DR57" s="341"/>
      <c r="DS57" s="477">
        <f>DS58</f>
        <v>0</v>
      </c>
      <c r="DT57" s="419"/>
      <c r="DU57" s="419"/>
      <c r="DV57" s="419"/>
      <c r="DW57" s="419"/>
      <c r="DX57" s="419"/>
      <c r="DY57" s="419"/>
      <c r="DZ57" s="419"/>
      <c r="EA57" s="419"/>
      <c r="EB57" s="419">
        <f>EB58</f>
        <v>0</v>
      </c>
      <c r="EC57" s="419"/>
      <c r="ED57" s="419"/>
      <c r="EE57" s="419"/>
      <c r="EF57" s="419"/>
      <c r="EG57" s="419"/>
      <c r="EH57" s="419"/>
      <c r="EI57" s="419"/>
      <c r="EJ57" s="420"/>
      <c r="EK57" s="478">
        <f>EK58</f>
        <v>0</v>
      </c>
      <c r="EL57" s="341"/>
      <c r="EM57" s="341"/>
      <c r="EN57" s="341"/>
      <c r="EO57" s="341"/>
      <c r="EP57" s="341"/>
      <c r="EQ57" s="341"/>
      <c r="ER57" s="341"/>
      <c r="ES57" s="357"/>
      <c r="ET57" s="361">
        <f>ET58</f>
        <v>0</v>
      </c>
      <c r="EU57" s="341"/>
      <c r="EV57" s="341"/>
      <c r="EW57" s="341"/>
      <c r="EX57" s="341"/>
      <c r="EY57" s="341"/>
      <c r="EZ57" s="341"/>
      <c r="FA57" s="341"/>
      <c r="FB57" s="342"/>
      <c r="FC57" s="478">
        <f>FC58</f>
        <v>0</v>
      </c>
      <c r="FD57" s="341"/>
      <c r="FE57" s="341"/>
      <c r="FF57" s="341"/>
      <c r="FG57" s="341"/>
      <c r="FH57" s="341"/>
      <c r="FI57" s="341"/>
      <c r="FJ57" s="341"/>
      <c r="FK57" s="341"/>
      <c r="FL57" s="341"/>
      <c r="FM57" s="342"/>
      <c r="FN57" s="341" t="s">
        <v>144</v>
      </c>
      <c r="FO57" s="341"/>
      <c r="FP57" s="341"/>
      <c r="FQ57" s="341"/>
      <c r="FR57" s="341"/>
      <c r="FS57" s="341"/>
      <c r="FT57" s="341"/>
      <c r="FU57" s="341"/>
      <c r="FV57" s="341"/>
      <c r="FW57" s="357"/>
      <c r="FX57" s="358" t="s">
        <v>144</v>
      </c>
      <c r="FY57" s="359"/>
      <c r="FZ57" s="359"/>
      <c r="GA57" s="359"/>
      <c r="GB57" s="359"/>
      <c r="GC57" s="360"/>
      <c r="GD57" s="361" t="s">
        <v>144</v>
      </c>
      <c r="GE57" s="341"/>
      <c r="GF57" s="341"/>
      <c r="GG57" s="341"/>
      <c r="GH57" s="341"/>
      <c r="GI57" s="341"/>
      <c r="GJ57" s="341"/>
      <c r="GK57" s="341"/>
      <c r="GL57" s="341"/>
      <c r="GM57" s="341"/>
      <c r="GN57" s="341"/>
      <c r="GO57" s="357"/>
      <c r="GP57" s="361" t="s">
        <v>144</v>
      </c>
      <c r="GQ57" s="341"/>
      <c r="GR57" s="341"/>
      <c r="GS57" s="341"/>
      <c r="GT57" s="341"/>
      <c r="GU57" s="341"/>
      <c r="GV57" s="341"/>
      <c r="GW57" s="341"/>
      <c r="GX57" s="341"/>
      <c r="GY57" s="341"/>
      <c r="GZ57" s="341"/>
      <c r="HA57" s="357"/>
      <c r="HB57" s="361"/>
      <c r="HC57" s="341"/>
      <c r="HD57" s="341"/>
      <c r="HE57" s="341"/>
      <c r="HF57" s="341"/>
      <c r="HG57" s="341"/>
      <c r="HH57" s="341"/>
      <c r="HI57" s="341"/>
      <c r="HJ57" s="341"/>
      <c r="HK57" s="341"/>
      <c r="HL57" s="341"/>
      <c r="HM57" s="341"/>
      <c r="HN57" s="341"/>
      <c r="HO57" s="341"/>
      <c r="HP57" s="341"/>
      <c r="HQ57" s="341"/>
      <c r="HR57" s="341"/>
      <c r="HS57" s="341"/>
      <c r="HT57" s="341"/>
      <c r="HU57" s="341"/>
      <c r="HV57" s="341"/>
      <c r="HW57" s="341"/>
      <c r="HX57" s="342"/>
    </row>
    <row r="58" spans="1:232" ht="24.75" customHeight="1">
      <c r="A58" s="85" t="s">
        <v>334</v>
      </c>
      <c r="B58" s="274" t="s">
        <v>340</v>
      </c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337">
        <v>1.75</v>
      </c>
      <c r="AG58" s="324"/>
      <c r="AH58" s="324"/>
      <c r="AI58" s="324"/>
      <c r="AJ58" s="324"/>
      <c r="AK58" s="324"/>
      <c r="AL58" s="324"/>
      <c r="AM58" s="324"/>
      <c r="AN58" s="324"/>
      <c r="AO58" s="324"/>
      <c r="AP58" s="412"/>
      <c r="AQ58" s="337">
        <v>0</v>
      </c>
      <c r="AR58" s="324"/>
      <c r="AS58" s="324"/>
      <c r="AT58" s="324"/>
      <c r="AU58" s="324"/>
      <c r="AV58" s="324"/>
      <c r="AW58" s="324"/>
      <c r="AX58" s="325"/>
      <c r="AY58" s="326">
        <f>BO58+CE58+CU58+DK58</f>
        <v>0</v>
      </c>
      <c r="AZ58" s="320"/>
      <c r="BA58" s="320"/>
      <c r="BB58" s="320"/>
      <c r="BC58" s="320"/>
      <c r="BD58" s="320"/>
      <c r="BE58" s="320"/>
      <c r="BF58" s="322"/>
      <c r="BG58" s="336">
        <v>0</v>
      </c>
      <c r="BH58" s="334"/>
      <c r="BI58" s="334"/>
      <c r="BJ58" s="334"/>
      <c r="BK58" s="334"/>
      <c r="BL58" s="334"/>
      <c r="BM58" s="334"/>
      <c r="BN58" s="335"/>
      <c r="BO58" s="326"/>
      <c r="BP58" s="320"/>
      <c r="BQ58" s="320"/>
      <c r="BR58" s="320"/>
      <c r="BS58" s="320"/>
      <c r="BT58" s="320"/>
      <c r="BU58" s="320"/>
      <c r="BV58" s="322"/>
      <c r="BW58" s="336">
        <v>0</v>
      </c>
      <c r="BX58" s="334"/>
      <c r="BY58" s="334"/>
      <c r="BZ58" s="334"/>
      <c r="CA58" s="334"/>
      <c r="CB58" s="334"/>
      <c r="CC58" s="334"/>
      <c r="CD58" s="335"/>
      <c r="CE58" s="326"/>
      <c r="CF58" s="320"/>
      <c r="CG58" s="320"/>
      <c r="CH58" s="320"/>
      <c r="CI58" s="320"/>
      <c r="CJ58" s="320"/>
      <c r="CK58" s="320"/>
      <c r="CL58" s="322"/>
      <c r="CM58" s="323">
        <v>0</v>
      </c>
      <c r="CN58" s="324"/>
      <c r="CO58" s="324"/>
      <c r="CP58" s="324"/>
      <c r="CQ58" s="324"/>
      <c r="CR58" s="324"/>
      <c r="CS58" s="324"/>
      <c r="CT58" s="325"/>
      <c r="CU58" s="326"/>
      <c r="CV58" s="320"/>
      <c r="CW58" s="320"/>
      <c r="CX58" s="320"/>
      <c r="CY58" s="320"/>
      <c r="CZ58" s="320"/>
      <c r="DA58" s="320"/>
      <c r="DB58" s="322"/>
      <c r="DC58" s="336">
        <v>0</v>
      </c>
      <c r="DD58" s="334"/>
      <c r="DE58" s="334"/>
      <c r="DF58" s="334"/>
      <c r="DG58" s="334"/>
      <c r="DH58" s="334"/>
      <c r="DI58" s="334"/>
      <c r="DJ58" s="335"/>
      <c r="DK58" s="326"/>
      <c r="DL58" s="320"/>
      <c r="DM58" s="320"/>
      <c r="DN58" s="320"/>
      <c r="DO58" s="320"/>
      <c r="DP58" s="320"/>
      <c r="DQ58" s="320"/>
      <c r="DR58" s="320"/>
      <c r="DS58" s="327">
        <f>AY58</f>
        <v>0</v>
      </c>
      <c r="DT58" s="328"/>
      <c r="DU58" s="328"/>
      <c r="DV58" s="328"/>
      <c r="DW58" s="328"/>
      <c r="DX58" s="328"/>
      <c r="DY58" s="328"/>
      <c r="DZ58" s="328"/>
      <c r="EA58" s="328"/>
      <c r="EB58" s="328"/>
      <c r="EC58" s="328"/>
      <c r="ED58" s="328"/>
      <c r="EE58" s="328"/>
      <c r="EF58" s="328"/>
      <c r="EG58" s="328"/>
      <c r="EH58" s="328"/>
      <c r="EI58" s="328"/>
      <c r="EJ58" s="329"/>
      <c r="EK58" s="319">
        <f>DS58</f>
        <v>0</v>
      </c>
      <c r="EL58" s="320"/>
      <c r="EM58" s="320"/>
      <c r="EN58" s="320"/>
      <c r="EO58" s="320"/>
      <c r="EP58" s="320"/>
      <c r="EQ58" s="320"/>
      <c r="ER58" s="320"/>
      <c r="ES58" s="322"/>
      <c r="ET58" s="326"/>
      <c r="EU58" s="320"/>
      <c r="EV58" s="320"/>
      <c r="EW58" s="320"/>
      <c r="EX58" s="320"/>
      <c r="EY58" s="320"/>
      <c r="EZ58" s="320"/>
      <c r="FA58" s="320"/>
      <c r="FB58" s="321"/>
      <c r="FC58" s="337">
        <f>AQ58-AY58</f>
        <v>0</v>
      </c>
      <c r="FD58" s="320"/>
      <c r="FE58" s="320"/>
      <c r="FF58" s="320"/>
      <c r="FG58" s="320"/>
      <c r="FH58" s="320"/>
      <c r="FI58" s="320"/>
      <c r="FJ58" s="320"/>
      <c r="FK58" s="320"/>
      <c r="FL58" s="320"/>
      <c r="FM58" s="321"/>
      <c r="FN58" s="320" t="s">
        <v>144</v>
      </c>
      <c r="FO58" s="320"/>
      <c r="FP58" s="320"/>
      <c r="FQ58" s="320"/>
      <c r="FR58" s="320"/>
      <c r="FS58" s="320"/>
      <c r="FT58" s="320"/>
      <c r="FU58" s="320"/>
      <c r="FV58" s="320"/>
      <c r="FW58" s="322"/>
      <c r="FX58" s="330" t="s">
        <v>144</v>
      </c>
      <c r="FY58" s="331"/>
      <c r="FZ58" s="331"/>
      <c r="GA58" s="331"/>
      <c r="GB58" s="331"/>
      <c r="GC58" s="332"/>
      <c r="GD58" s="326" t="s">
        <v>144</v>
      </c>
      <c r="GE58" s="320"/>
      <c r="GF58" s="320"/>
      <c r="GG58" s="320"/>
      <c r="GH58" s="320"/>
      <c r="GI58" s="320"/>
      <c r="GJ58" s="320"/>
      <c r="GK58" s="320"/>
      <c r="GL58" s="320"/>
      <c r="GM58" s="320"/>
      <c r="GN58" s="320"/>
      <c r="GO58" s="322"/>
      <c r="GP58" s="326" t="s">
        <v>144</v>
      </c>
      <c r="GQ58" s="320"/>
      <c r="GR58" s="320"/>
      <c r="GS58" s="320"/>
      <c r="GT58" s="320"/>
      <c r="GU58" s="320"/>
      <c r="GV58" s="320"/>
      <c r="GW58" s="320"/>
      <c r="GX58" s="320"/>
      <c r="GY58" s="320"/>
      <c r="GZ58" s="320"/>
      <c r="HA58" s="322"/>
      <c r="HB58" s="406"/>
      <c r="HC58" s="407"/>
      <c r="HD58" s="407"/>
      <c r="HE58" s="407"/>
      <c r="HF58" s="407"/>
      <c r="HG58" s="407"/>
      <c r="HH58" s="407"/>
      <c r="HI58" s="407"/>
      <c r="HJ58" s="407"/>
      <c r="HK58" s="407"/>
      <c r="HL58" s="407"/>
      <c r="HM58" s="407"/>
      <c r="HN58" s="407"/>
      <c r="HO58" s="407"/>
      <c r="HP58" s="407"/>
      <c r="HQ58" s="407"/>
      <c r="HR58" s="407"/>
      <c r="HS58" s="407"/>
      <c r="HT58" s="407"/>
      <c r="HU58" s="407"/>
      <c r="HV58" s="407"/>
      <c r="HW58" s="407"/>
      <c r="HX58" s="408"/>
    </row>
    <row r="59" spans="1:232" s="11" customFormat="1" ht="43.5" customHeight="1">
      <c r="A59" s="84" t="s">
        <v>132</v>
      </c>
      <c r="B59" s="479" t="s">
        <v>133</v>
      </c>
      <c r="C59" s="480"/>
      <c r="D59" s="480"/>
      <c r="E59" s="480"/>
      <c r="F59" s="480"/>
      <c r="G59" s="480"/>
      <c r="H59" s="480"/>
      <c r="I59" s="480"/>
      <c r="J59" s="480"/>
      <c r="K59" s="480"/>
      <c r="L59" s="480"/>
      <c r="M59" s="480"/>
      <c r="N59" s="480"/>
      <c r="O59" s="480"/>
      <c r="P59" s="480"/>
      <c r="Q59" s="480"/>
      <c r="R59" s="480"/>
      <c r="S59" s="480"/>
      <c r="T59" s="480"/>
      <c r="U59" s="480"/>
      <c r="V59" s="480"/>
      <c r="W59" s="480"/>
      <c r="X59" s="480"/>
      <c r="Y59" s="480"/>
      <c r="Z59" s="480"/>
      <c r="AA59" s="480"/>
      <c r="AB59" s="480"/>
      <c r="AC59" s="480"/>
      <c r="AD59" s="480"/>
      <c r="AE59" s="480"/>
      <c r="AF59" s="481">
        <f>AF60+AF80</f>
        <v>12.402000000000001</v>
      </c>
      <c r="AG59" s="482"/>
      <c r="AH59" s="482"/>
      <c r="AI59" s="482"/>
      <c r="AJ59" s="482"/>
      <c r="AK59" s="482"/>
      <c r="AL59" s="482"/>
      <c r="AM59" s="482"/>
      <c r="AN59" s="482"/>
      <c r="AO59" s="482"/>
      <c r="AP59" s="483"/>
      <c r="AQ59" s="484">
        <f>AQ60+AQ80</f>
        <v>8.047</v>
      </c>
      <c r="AR59" s="482"/>
      <c r="AS59" s="482"/>
      <c r="AT59" s="482"/>
      <c r="AU59" s="482"/>
      <c r="AV59" s="482"/>
      <c r="AW59" s="482"/>
      <c r="AX59" s="485"/>
      <c r="AY59" s="486">
        <f>AY60+AY80</f>
        <v>8.71379898</v>
      </c>
      <c r="AZ59" s="487"/>
      <c r="BA59" s="487"/>
      <c r="BB59" s="487"/>
      <c r="BC59" s="487"/>
      <c r="BD59" s="487"/>
      <c r="BE59" s="487"/>
      <c r="BF59" s="488"/>
      <c r="BG59" s="486">
        <f>BG60+BG80</f>
        <v>0</v>
      </c>
      <c r="BH59" s="487"/>
      <c r="BI59" s="487"/>
      <c r="BJ59" s="487"/>
      <c r="BK59" s="487"/>
      <c r="BL59" s="487"/>
      <c r="BM59" s="487"/>
      <c r="BN59" s="488"/>
      <c r="BO59" s="486">
        <f>BO60+BO80</f>
        <v>0.25251999999999997</v>
      </c>
      <c r="BP59" s="487"/>
      <c r="BQ59" s="487"/>
      <c r="BR59" s="487"/>
      <c r="BS59" s="487"/>
      <c r="BT59" s="487"/>
      <c r="BU59" s="487"/>
      <c r="BV59" s="488"/>
      <c r="BW59" s="486">
        <f>BW60+BW80</f>
        <v>1.482</v>
      </c>
      <c r="BX59" s="487"/>
      <c r="BY59" s="487"/>
      <c r="BZ59" s="487"/>
      <c r="CA59" s="487"/>
      <c r="CB59" s="487"/>
      <c r="CC59" s="487"/>
      <c r="CD59" s="488"/>
      <c r="CE59" s="486">
        <f>CE60+CE80</f>
        <v>0.054279999999999995</v>
      </c>
      <c r="CF59" s="487"/>
      <c r="CG59" s="487"/>
      <c r="CH59" s="487"/>
      <c r="CI59" s="487"/>
      <c r="CJ59" s="487"/>
      <c r="CK59" s="487"/>
      <c r="CL59" s="488"/>
      <c r="CM59" s="486">
        <f>CM60+CM80</f>
        <v>2.508</v>
      </c>
      <c r="CN59" s="487"/>
      <c r="CO59" s="487"/>
      <c r="CP59" s="487"/>
      <c r="CQ59" s="487"/>
      <c r="CR59" s="487"/>
      <c r="CS59" s="487"/>
      <c r="CT59" s="488"/>
      <c r="CU59" s="486">
        <f>CU60+CU80</f>
        <v>5.96999898</v>
      </c>
      <c r="CV59" s="487"/>
      <c r="CW59" s="487"/>
      <c r="CX59" s="487"/>
      <c r="CY59" s="487"/>
      <c r="CZ59" s="487"/>
      <c r="DA59" s="487"/>
      <c r="DB59" s="488"/>
      <c r="DC59" s="486">
        <f>DC60+DC80</f>
        <v>4.057</v>
      </c>
      <c r="DD59" s="487"/>
      <c r="DE59" s="487"/>
      <c r="DF59" s="487"/>
      <c r="DG59" s="487"/>
      <c r="DH59" s="487"/>
      <c r="DI59" s="487"/>
      <c r="DJ59" s="488"/>
      <c r="DK59" s="486">
        <f>DK60+DK80</f>
        <v>2.437</v>
      </c>
      <c r="DL59" s="487"/>
      <c r="DM59" s="487"/>
      <c r="DN59" s="487"/>
      <c r="DO59" s="487"/>
      <c r="DP59" s="487"/>
      <c r="DQ59" s="487"/>
      <c r="DR59" s="487"/>
      <c r="DS59" s="489">
        <f>DS60+DS80</f>
        <v>8.71379898</v>
      </c>
      <c r="DT59" s="490"/>
      <c r="DU59" s="490"/>
      <c r="DV59" s="490"/>
      <c r="DW59" s="490"/>
      <c r="DX59" s="490"/>
      <c r="DY59" s="490"/>
      <c r="DZ59" s="490"/>
      <c r="EA59" s="490"/>
      <c r="EB59" s="491">
        <f>EB60+EB80</f>
        <v>2.437</v>
      </c>
      <c r="EC59" s="490"/>
      <c r="ED59" s="490"/>
      <c r="EE59" s="490"/>
      <c r="EF59" s="490"/>
      <c r="EG59" s="490"/>
      <c r="EH59" s="490"/>
      <c r="EI59" s="490"/>
      <c r="EJ59" s="492"/>
      <c r="EK59" s="484">
        <f>EK60+EK80</f>
        <v>8.71379898</v>
      </c>
      <c r="EL59" s="482"/>
      <c r="EM59" s="482"/>
      <c r="EN59" s="482"/>
      <c r="EO59" s="482"/>
      <c r="EP59" s="482"/>
      <c r="EQ59" s="482"/>
      <c r="ER59" s="482"/>
      <c r="ES59" s="485"/>
      <c r="ET59" s="486">
        <f>ET60+ET80</f>
        <v>2.437</v>
      </c>
      <c r="EU59" s="482"/>
      <c r="EV59" s="482"/>
      <c r="EW59" s="482"/>
      <c r="EX59" s="482"/>
      <c r="EY59" s="482"/>
      <c r="EZ59" s="482"/>
      <c r="FA59" s="482"/>
      <c r="FB59" s="483"/>
      <c r="FC59" s="484">
        <f>FC60+FC80</f>
        <v>-0.6667989800000003</v>
      </c>
      <c r="FD59" s="482"/>
      <c r="FE59" s="482"/>
      <c r="FF59" s="482"/>
      <c r="FG59" s="482"/>
      <c r="FH59" s="482"/>
      <c r="FI59" s="482"/>
      <c r="FJ59" s="482"/>
      <c r="FK59" s="482"/>
      <c r="FL59" s="482"/>
      <c r="FM59" s="483"/>
      <c r="FN59" s="482" t="s">
        <v>144</v>
      </c>
      <c r="FO59" s="482"/>
      <c r="FP59" s="482"/>
      <c r="FQ59" s="482"/>
      <c r="FR59" s="482"/>
      <c r="FS59" s="482"/>
      <c r="FT59" s="482"/>
      <c r="FU59" s="482"/>
      <c r="FV59" s="482"/>
      <c r="FW59" s="485"/>
      <c r="FX59" s="493" t="s">
        <v>144</v>
      </c>
      <c r="FY59" s="494"/>
      <c r="FZ59" s="494"/>
      <c r="GA59" s="494"/>
      <c r="GB59" s="494"/>
      <c r="GC59" s="495"/>
      <c r="GD59" s="496" t="s">
        <v>144</v>
      </c>
      <c r="GE59" s="482"/>
      <c r="GF59" s="482"/>
      <c r="GG59" s="482"/>
      <c r="GH59" s="482"/>
      <c r="GI59" s="482"/>
      <c r="GJ59" s="482"/>
      <c r="GK59" s="482"/>
      <c r="GL59" s="482"/>
      <c r="GM59" s="482"/>
      <c r="GN59" s="482"/>
      <c r="GO59" s="485"/>
      <c r="GP59" s="496" t="s">
        <v>144</v>
      </c>
      <c r="GQ59" s="482"/>
      <c r="GR59" s="482"/>
      <c r="GS59" s="482"/>
      <c r="GT59" s="482"/>
      <c r="GU59" s="482"/>
      <c r="GV59" s="482"/>
      <c r="GW59" s="482"/>
      <c r="GX59" s="482"/>
      <c r="GY59" s="482"/>
      <c r="GZ59" s="482"/>
      <c r="HA59" s="485"/>
      <c r="HB59" s="362" t="s">
        <v>380</v>
      </c>
      <c r="HC59" s="363"/>
      <c r="HD59" s="363"/>
      <c r="HE59" s="363"/>
      <c r="HF59" s="363"/>
      <c r="HG59" s="363"/>
      <c r="HH59" s="363"/>
      <c r="HI59" s="363"/>
      <c r="HJ59" s="363"/>
      <c r="HK59" s="363"/>
      <c r="HL59" s="363"/>
      <c r="HM59" s="363"/>
      <c r="HN59" s="363"/>
      <c r="HO59" s="363"/>
      <c r="HP59" s="363"/>
      <c r="HQ59" s="363"/>
      <c r="HR59" s="363"/>
      <c r="HS59" s="363"/>
      <c r="HT59" s="363"/>
      <c r="HU59" s="363"/>
      <c r="HV59" s="363"/>
      <c r="HW59" s="363"/>
      <c r="HX59" s="364"/>
    </row>
    <row r="60" spans="1:232" s="11" customFormat="1" ht="24.75" customHeight="1">
      <c r="A60" s="100" t="s">
        <v>134</v>
      </c>
      <c r="B60" s="497" t="s">
        <v>243</v>
      </c>
      <c r="C60" s="498"/>
      <c r="D60" s="498"/>
      <c r="E60" s="498"/>
      <c r="F60" s="498"/>
      <c r="G60" s="498"/>
      <c r="H60" s="498"/>
      <c r="I60" s="498"/>
      <c r="J60" s="498"/>
      <c r="K60" s="498"/>
      <c r="L60" s="498"/>
      <c r="M60" s="498"/>
      <c r="N60" s="498"/>
      <c r="O60" s="498"/>
      <c r="P60" s="498"/>
      <c r="Q60" s="498"/>
      <c r="R60" s="498"/>
      <c r="S60" s="498"/>
      <c r="T60" s="498"/>
      <c r="U60" s="498"/>
      <c r="V60" s="498"/>
      <c r="W60" s="498"/>
      <c r="X60" s="498"/>
      <c r="Y60" s="498"/>
      <c r="Z60" s="498"/>
      <c r="AA60" s="498"/>
      <c r="AB60" s="498"/>
      <c r="AC60" s="498"/>
      <c r="AD60" s="498"/>
      <c r="AE60" s="498"/>
      <c r="AF60" s="499">
        <f>SUM(AF61:AP79)</f>
        <v>3.851</v>
      </c>
      <c r="AG60" s="500"/>
      <c r="AH60" s="500"/>
      <c r="AI60" s="500"/>
      <c r="AJ60" s="500"/>
      <c r="AK60" s="500"/>
      <c r="AL60" s="500"/>
      <c r="AM60" s="500"/>
      <c r="AN60" s="500"/>
      <c r="AO60" s="500"/>
      <c r="AP60" s="501"/>
      <c r="AQ60" s="502">
        <f>SUM(AQ61:AX79)</f>
        <v>2.279</v>
      </c>
      <c r="AR60" s="503"/>
      <c r="AS60" s="503"/>
      <c r="AT60" s="503"/>
      <c r="AU60" s="503"/>
      <c r="AV60" s="503"/>
      <c r="AW60" s="503"/>
      <c r="AX60" s="504"/>
      <c r="AY60" s="505">
        <f>SUM(AY61:BF79)</f>
        <v>0</v>
      </c>
      <c r="AZ60" s="500"/>
      <c r="BA60" s="500"/>
      <c r="BB60" s="500"/>
      <c r="BC60" s="500"/>
      <c r="BD60" s="500"/>
      <c r="BE60" s="500"/>
      <c r="BF60" s="506"/>
      <c r="BG60" s="507">
        <f>SUM(BG61:BN79)</f>
        <v>0</v>
      </c>
      <c r="BH60" s="503"/>
      <c r="BI60" s="503"/>
      <c r="BJ60" s="503"/>
      <c r="BK60" s="503"/>
      <c r="BL60" s="503"/>
      <c r="BM60" s="503"/>
      <c r="BN60" s="504"/>
      <c r="BO60" s="507">
        <f>SUM(BO61:BV79)</f>
        <v>0</v>
      </c>
      <c r="BP60" s="503"/>
      <c r="BQ60" s="503"/>
      <c r="BR60" s="503"/>
      <c r="BS60" s="503"/>
      <c r="BT60" s="503"/>
      <c r="BU60" s="503"/>
      <c r="BV60" s="504"/>
      <c r="BW60" s="507">
        <f>SUM(BW61:CD79)</f>
        <v>0</v>
      </c>
      <c r="BX60" s="503"/>
      <c r="BY60" s="503"/>
      <c r="BZ60" s="503"/>
      <c r="CA60" s="503"/>
      <c r="CB60" s="503"/>
      <c r="CC60" s="503"/>
      <c r="CD60" s="504"/>
      <c r="CE60" s="507">
        <f>SUM(CE61:CL79)</f>
        <v>0</v>
      </c>
      <c r="CF60" s="503"/>
      <c r="CG60" s="503"/>
      <c r="CH60" s="503"/>
      <c r="CI60" s="503"/>
      <c r="CJ60" s="503"/>
      <c r="CK60" s="503"/>
      <c r="CL60" s="504"/>
      <c r="CM60" s="508">
        <f>SUM(CM61:CT79)</f>
        <v>0</v>
      </c>
      <c r="CN60" s="509"/>
      <c r="CO60" s="509"/>
      <c r="CP60" s="509"/>
      <c r="CQ60" s="509"/>
      <c r="CR60" s="509"/>
      <c r="CS60" s="509"/>
      <c r="CT60" s="510"/>
      <c r="CU60" s="507">
        <f>SUM(CU61:DB79)</f>
        <v>0</v>
      </c>
      <c r="CV60" s="503"/>
      <c r="CW60" s="503"/>
      <c r="CX60" s="503"/>
      <c r="CY60" s="503"/>
      <c r="CZ60" s="503"/>
      <c r="DA60" s="503"/>
      <c r="DB60" s="504"/>
      <c r="DC60" s="507">
        <f>SUM(DC61:DJ79)</f>
        <v>2.279</v>
      </c>
      <c r="DD60" s="503"/>
      <c r="DE60" s="503"/>
      <c r="DF60" s="503"/>
      <c r="DG60" s="503"/>
      <c r="DH60" s="503"/>
      <c r="DI60" s="503"/>
      <c r="DJ60" s="504"/>
      <c r="DK60" s="505">
        <f>SUM(DK61:DR79)</f>
        <v>0</v>
      </c>
      <c r="DL60" s="500"/>
      <c r="DM60" s="500"/>
      <c r="DN60" s="500"/>
      <c r="DO60" s="500"/>
      <c r="DP60" s="500"/>
      <c r="DQ60" s="500"/>
      <c r="DR60" s="500"/>
      <c r="DS60" s="511">
        <f>SUM(DS61:EA79)</f>
        <v>0</v>
      </c>
      <c r="DT60" s="512"/>
      <c r="DU60" s="512"/>
      <c r="DV60" s="512"/>
      <c r="DW60" s="512"/>
      <c r="DX60" s="512"/>
      <c r="DY60" s="512"/>
      <c r="DZ60" s="512"/>
      <c r="EA60" s="512"/>
      <c r="EB60" s="512">
        <f>SUM(EB61:EJ79)</f>
        <v>0</v>
      </c>
      <c r="EC60" s="512"/>
      <c r="ED60" s="512"/>
      <c r="EE60" s="512"/>
      <c r="EF60" s="512"/>
      <c r="EG60" s="512"/>
      <c r="EH60" s="512"/>
      <c r="EI60" s="512"/>
      <c r="EJ60" s="513"/>
      <c r="EK60" s="499">
        <f>SUM(EK61:ES79)</f>
        <v>0</v>
      </c>
      <c r="EL60" s="500"/>
      <c r="EM60" s="500"/>
      <c r="EN60" s="500"/>
      <c r="EO60" s="500"/>
      <c r="EP60" s="500"/>
      <c r="EQ60" s="500"/>
      <c r="ER60" s="500"/>
      <c r="ES60" s="506"/>
      <c r="ET60" s="505">
        <f>SUM(ET61:FB79)</f>
        <v>0</v>
      </c>
      <c r="EU60" s="500"/>
      <c r="EV60" s="500"/>
      <c r="EW60" s="500"/>
      <c r="EX60" s="500"/>
      <c r="EY60" s="500"/>
      <c r="EZ60" s="500"/>
      <c r="FA60" s="500"/>
      <c r="FB60" s="501"/>
      <c r="FC60" s="499">
        <f>SUM(FC61:FM79)</f>
        <v>2.279</v>
      </c>
      <c r="FD60" s="500"/>
      <c r="FE60" s="500"/>
      <c r="FF60" s="500"/>
      <c r="FG60" s="500"/>
      <c r="FH60" s="500"/>
      <c r="FI60" s="500"/>
      <c r="FJ60" s="500"/>
      <c r="FK60" s="500"/>
      <c r="FL60" s="500"/>
      <c r="FM60" s="501"/>
      <c r="FN60" s="500" t="s">
        <v>144</v>
      </c>
      <c r="FO60" s="500"/>
      <c r="FP60" s="500"/>
      <c r="FQ60" s="500"/>
      <c r="FR60" s="500"/>
      <c r="FS60" s="500"/>
      <c r="FT60" s="500"/>
      <c r="FU60" s="500"/>
      <c r="FV60" s="500"/>
      <c r="FW60" s="506"/>
      <c r="FX60" s="514" t="s">
        <v>144</v>
      </c>
      <c r="FY60" s="515"/>
      <c r="FZ60" s="515"/>
      <c r="GA60" s="515"/>
      <c r="GB60" s="515"/>
      <c r="GC60" s="516"/>
      <c r="GD60" s="505" t="s">
        <v>144</v>
      </c>
      <c r="GE60" s="500"/>
      <c r="GF60" s="500"/>
      <c r="GG60" s="500"/>
      <c r="GH60" s="500"/>
      <c r="GI60" s="500"/>
      <c r="GJ60" s="500"/>
      <c r="GK60" s="500"/>
      <c r="GL60" s="500"/>
      <c r="GM60" s="500"/>
      <c r="GN60" s="500"/>
      <c r="GO60" s="506"/>
      <c r="GP60" s="505" t="s">
        <v>144</v>
      </c>
      <c r="GQ60" s="500"/>
      <c r="GR60" s="500"/>
      <c r="GS60" s="500"/>
      <c r="GT60" s="500"/>
      <c r="GU60" s="500"/>
      <c r="GV60" s="500"/>
      <c r="GW60" s="500"/>
      <c r="GX60" s="500"/>
      <c r="GY60" s="500"/>
      <c r="GZ60" s="500"/>
      <c r="HA60" s="506"/>
      <c r="HB60" s="505"/>
      <c r="HC60" s="500"/>
      <c r="HD60" s="500"/>
      <c r="HE60" s="500"/>
      <c r="HF60" s="500"/>
      <c r="HG60" s="500"/>
      <c r="HH60" s="500"/>
      <c r="HI60" s="500"/>
      <c r="HJ60" s="500"/>
      <c r="HK60" s="500"/>
      <c r="HL60" s="500"/>
      <c r="HM60" s="500"/>
      <c r="HN60" s="500"/>
      <c r="HO60" s="500"/>
      <c r="HP60" s="500"/>
      <c r="HQ60" s="500"/>
      <c r="HR60" s="500"/>
      <c r="HS60" s="500"/>
      <c r="HT60" s="500"/>
      <c r="HU60" s="500"/>
      <c r="HV60" s="500"/>
      <c r="HW60" s="500"/>
      <c r="HX60" s="501"/>
    </row>
    <row r="61" spans="1:232" s="11" customFormat="1" ht="30" customHeight="1">
      <c r="A61" s="91" t="s">
        <v>335</v>
      </c>
      <c r="B61" s="517" t="s">
        <v>245</v>
      </c>
      <c r="C61" s="518"/>
      <c r="D61" s="518"/>
      <c r="E61" s="518"/>
      <c r="F61" s="518"/>
      <c r="G61" s="518"/>
      <c r="H61" s="518"/>
      <c r="I61" s="518"/>
      <c r="J61" s="518"/>
      <c r="K61" s="518"/>
      <c r="L61" s="518"/>
      <c r="M61" s="518"/>
      <c r="N61" s="518"/>
      <c r="O61" s="518"/>
      <c r="P61" s="518"/>
      <c r="Q61" s="518"/>
      <c r="R61" s="518"/>
      <c r="S61" s="518"/>
      <c r="T61" s="518"/>
      <c r="U61" s="518"/>
      <c r="V61" s="518"/>
      <c r="W61" s="518"/>
      <c r="X61" s="518"/>
      <c r="Y61" s="518"/>
      <c r="Z61" s="518"/>
      <c r="AA61" s="518"/>
      <c r="AB61" s="518"/>
      <c r="AC61" s="518"/>
      <c r="AD61" s="518"/>
      <c r="AE61" s="518"/>
      <c r="AF61" s="319">
        <v>0.081</v>
      </c>
      <c r="AG61" s="320"/>
      <c r="AH61" s="320"/>
      <c r="AI61" s="320"/>
      <c r="AJ61" s="320"/>
      <c r="AK61" s="320"/>
      <c r="AL61" s="320"/>
      <c r="AM61" s="320"/>
      <c r="AN61" s="320"/>
      <c r="AO61" s="320"/>
      <c r="AP61" s="321"/>
      <c r="AQ61" s="319"/>
      <c r="AR61" s="320"/>
      <c r="AS61" s="320"/>
      <c r="AT61" s="320"/>
      <c r="AU61" s="320"/>
      <c r="AV61" s="320"/>
      <c r="AW61" s="320"/>
      <c r="AX61" s="322"/>
      <c r="AY61" s="326">
        <f aca="true" t="shared" si="8" ref="AY61:AY79">BO61+CE61+CU61+DK61</f>
        <v>0</v>
      </c>
      <c r="AZ61" s="320"/>
      <c r="BA61" s="320"/>
      <c r="BB61" s="320"/>
      <c r="BC61" s="320"/>
      <c r="BD61" s="320"/>
      <c r="BE61" s="320"/>
      <c r="BF61" s="322"/>
      <c r="BG61" s="326"/>
      <c r="BH61" s="320"/>
      <c r="BI61" s="320"/>
      <c r="BJ61" s="320"/>
      <c r="BK61" s="320"/>
      <c r="BL61" s="320"/>
      <c r="BM61" s="320"/>
      <c r="BN61" s="322"/>
      <c r="BO61" s="326"/>
      <c r="BP61" s="320"/>
      <c r="BQ61" s="320"/>
      <c r="BR61" s="320"/>
      <c r="BS61" s="320"/>
      <c r="BT61" s="320"/>
      <c r="BU61" s="320"/>
      <c r="BV61" s="322"/>
      <c r="BW61" s="336">
        <v>0</v>
      </c>
      <c r="BX61" s="334"/>
      <c r="BY61" s="334"/>
      <c r="BZ61" s="334"/>
      <c r="CA61" s="334"/>
      <c r="CB61" s="334"/>
      <c r="CC61" s="334"/>
      <c r="CD61" s="335"/>
      <c r="CE61" s="326"/>
      <c r="CF61" s="320"/>
      <c r="CG61" s="320"/>
      <c r="CH61" s="320"/>
      <c r="CI61" s="320"/>
      <c r="CJ61" s="320"/>
      <c r="CK61" s="320"/>
      <c r="CL61" s="322"/>
      <c r="CM61" s="336">
        <v>0</v>
      </c>
      <c r="CN61" s="334"/>
      <c r="CO61" s="334"/>
      <c r="CP61" s="334"/>
      <c r="CQ61" s="334"/>
      <c r="CR61" s="334"/>
      <c r="CS61" s="334"/>
      <c r="CT61" s="335"/>
      <c r="CU61" s="326"/>
      <c r="CV61" s="320"/>
      <c r="CW61" s="320"/>
      <c r="CX61" s="320"/>
      <c r="CY61" s="320"/>
      <c r="CZ61" s="320"/>
      <c r="DA61" s="320"/>
      <c r="DB61" s="322"/>
      <c r="DC61" s="336">
        <v>0</v>
      </c>
      <c r="DD61" s="334"/>
      <c r="DE61" s="334"/>
      <c r="DF61" s="334"/>
      <c r="DG61" s="334"/>
      <c r="DH61" s="334"/>
      <c r="DI61" s="334"/>
      <c r="DJ61" s="335"/>
      <c r="DK61" s="326"/>
      <c r="DL61" s="320"/>
      <c r="DM61" s="320"/>
      <c r="DN61" s="320"/>
      <c r="DO61" s="320"/>
      <c r="DP61" s="320"/>
      <c r="DQ61" s="320"/>
      <c r="DR61" s="320"/>
      <c r="DS61" s="327">
        <f>AY61</f>
        <v>0</v>
      </c>
      <c r="DT61" s="328"/>
      <c r="DU61" s="328"/>
      <c r="DV61" s="328"/>
      <c r="DW61" s="328"/>
      <c r="DX61" s="328"/>
      <c r="DY61" s="328"/>
      <c r="DZ61" s="328"/>
      <c r="EA61" s="328"/>
      <c r="EB61" s="328"/>
      <c r="EC61" s="328"/>
      <c r="ED61" s="328"/>
      <c r="EE61" s="328"/>
      <c r="EF61" s="328"/>
      <c r="EG61" s="328"/>
      <c r="EH61" s="328"/>
      <c r="EI61" s="328"/>
      <c r="EJ61" s="329"/>
      <c r="EK61" s="319">
        <f aca="true" t="shared" si="9" ref="EK61:EK79">DS61</f>
        <v>0</v>
      </c>
      <c r="EL61" s="320"/>
      <c r="EM61" s="320"/>
      <c r="EN61" s="320"/>
      <c r="EO61" s="320"/>
      <c r="EP61" s="320"/>
      <c r="EQ61" s="320"/>
      <c r="ER61" s="320"/>
      <c r="ES61" s="322"/>
      <c r="ET61" s="326"/>
      <c r="EU61" s="320"/>
      <c r="EV61" s="320"/>
      <c r="EW61" s="320"/>
      <c r="EX61" s="320"/>
      <c r="EY61" s="320"/>
      <c r="EZ61" s="320"/>
      <c r="FA61" s="320"/>
      <c r="FB61" s="321"/>
      <c r="FC61" s="319">
        <f aca="true" t="shared" si="10" ref="FC61:FC79">AQ61-AY61</f>
        <v>0</v>
      </c>
      <c r="FD61" s="320"/>
      <c r="FE61" s="320"/>
      <c r="FF61" s="320"/>
      <c r="FG61" s="320"/>
      <c r="FH61" s="320"/>
      <c r="FI61" s="320"/>
      <c r="FJ61" s="320"/>
      <c r="FK61" s="320"/>
      <c r="FL61" s="320"/>
      <c r="FM61" s="321"/>
      <c r="FN61" s="320" t="s">
        <v>144</v>
      </c>
      <c r="FO61" s="320"/>
      <c r="FP61" s="320"/>
      <c r="FQ61" s="320"/>
      <c r="FR61" s="320"/>
      <c r="FS61" s="320"/>
      <c r="FT61" s="320"/>
      <c r="FU61" s="320"/>
      <c r="FV61" s="320"/>
      <c r="FW61" s="322"/>
      <c r="FX61" s="330" t="s">
        <v>144</v>
      </c>
      <c r="FY61" s="331"/>
      <c r="FZ61" s="331"/>
      <c r="GA61" s="331"/>
      <c r="GB61" s="331"/>
      <c r="GC61" s="332"/>
      <c r="GD61" s="326" t="s">
        <v>144</v>
      </c>
      <c r="GE61" s="320"/>
      <c r="GF61" s="320"/>
      <c r="GG61" s="320"/>
      <c r="GH61" s="320"/>
      <c r="GI61" s="320"/>
      <c r="GJ61" s="320"/>
      <c r="GK61" s="320"/>
      <c r="GL61" s="320"/>
      <c r="GM61" s="320"/>
      <c r="GN61" s="320"/>
      <c r="GO61" s="322"/>
      <c r="GP61" s="326" t="s">
        <v>144</v>
      </c>
      <c r="GQ61" s="320"/>
      <c r="GR61" s="320"/>
      <c r="GS61" s="320"/>
      <c r="GT61" s="320"/>
      <c r="GU61" s="320"/>
      <c r="GV61" s="320"/>
      <c r="GW61" s="320"/>
      <c r="GX61" s="320"/>
      <c r="GY61" s="320"/>
      <c r="GZ61" s="320"/>
      <c r="HA61" s="322"/>
      <c r="HB61" s="406" t="s">
        <v>399</v>
      </c>
      <c r="HC61" s="407"/>
      <c r="HD61" s="407"/>
      <c r="HE61" s="407"/>
      <c r="HF61" s="407"/>
      <c r="HG61" s="407"/>
      <c r="HH61" s="407"/>
      <c r="HI61" s="407"/>
      <c r="HJ61" s="407"/>
      <c r="HK61" s="407"/>
      <c r="HL61" s="407"/>
      <c r="HM61" s="407"/>
      <c r="HN61" s="407"/>
      <c r="HO61" s="407"/>
      <c r="HP61" s="407"/>
      <c r="HQ61" s="407"/>
      <c r="HR61" s="407"/>
      <c r="HS61" s="407"/>
      <c r="HT61" s="407"/>
      <c r="HU61" s="407"/>
      <c r="HV61" s="407"/>
      <c r="HW61" s="407"/>
      <c r="HX61" s="408"/>
    </row>
    <row r="62" spans="1:232" s="11" customFormat="1" ht="30" customHeight="1">
      <c r="A62" s="91" t="s">
        <v>246</v>
      </c>
      <c r="B62" s="519" t="s">
        <v>247</v>
      </c>
      <c r="C62" s="520"/>
      <c r="D62" s="520"/>
      <c r="E62" s="520"/>
      <c r="F62" s="520"/>
      <c r="G62" s="520"/>
      <c r="H62" s="520"/>
      <c r="I62" s="520"/>
      <c r="J62" s="520"/>
      <c r="K62" s="520"/>
      <c r="L62" s="520"/>
      <c r="M62" s="520"/>
      <c r="N62" s="520"/>
      <c r="O62" s="520"/>
      <c r="P62" s="520"/>
      <c r="Q62" s="520"/>
      <c r="R62" s="520"/>
      <c r="S62" s="520"/>
      <c r="T62" s="520"/>
      <c r="U62" s="520"/>
      <c r="V62" s="520"/>
      <c r="W62" s="520"/>
      <c r="X62" s="520"/>
      <c r="Y62" s="520"/>
      <c r="Z62" s="520"/>
      <c r="AA62" s="520"/>
      <c r="AB62" s="520"/>
      <c r="AC62" s="520"/>
      <c r="AD62" s="520"/>
      <c r="AE62" s="520"/>
      <c r="AF62" s="319">
        <v>0.074</v>
      </c>
      <c r="AG62" s="320"/>
      <c r="AH62" s="320"/>
      <c r="AI62" s="320"/>
      <c r="AJ62" s="320"/>
      <c r="AK62" s="320"/>
      <c r="AL62" s="320"/>
      <c r="AM62" s="320"/>
      <c r="AN62" s="320"/>
      <c r="AO62" s="320"/>
      <c r="AP62" s="321"/>
      <c r="AQ62" s="319"/>
      <c r="AR62" s="320"/>
      <c r="AS62" s="320"/>
      <c r="AT62" s="320"/>
      <c r="AU62" s="320"/>
      <c r="AV62" s="320"/>
      <c r="AW62" s="320"/>
      <c r="AX62" s="322"/>
      <c r="AY62" s="326">
        <f t="shared" si="8"/>
        <v>0</v>
      </c>
      <c r="AZ62" s="320"/>
      <c r="BA62" s="320"/>
      <c r="BB62" s="320"/>
      <c r="BC62" s="320"/>
      <c r="BD62" s="320"/>
      <c r="BE62" s="320"/>
      <c r="BF62" s="322"/>
      <c r="BG62" s="326"/>
      <c r="BH62" s="320"/>
      <c r="BI62" s="320"/>
      <c r="BJ62" s="320"/>
      <c r="BK62" s="320"/>
      <c r="BL62" s="320"/>
      <c r="BM62" s="320"/>
      <c r="BN62" s="322"/>
      <c r="BO62" s="326"/>
      <c r="BP62" s="320"/>
      <c r="BQ62" s="320"/>
      <c r="BR62" s="320"/>
      <c r="BS62" s="320"/>
      <c r="BT62" s="320"/>
      <c r="BU62" s="320"/>
      <c r="BV62" s="322"/>
      <c r="BW62" s="336">
        <v>0</v>
      </c>
      <c r="BX62" s="334"/>
      <c r="BY62" s="334"/>
      <c r="BZ62" s="334"/>
      <c r="CA62" s="334"/>
      <c r="CB62" s="334"/>
      <c r="CC62" s="334"/>
      <c r="CD62" s="335"/>
      <c r="CE62" s="326"/>
      <c r="CF62" s="320"/>
      <c r="CG62" s="320"/>
      <c r="CH62" s="320"/>
      <c r="CI62" s="320"/>
      <c r="CJ62" s="320"/>
      <c r="CK62" s="320"/>
      <c r="CL62" s="322"/>
      <c r="CM62" s="336">
        <v>0</v>
      </c>
      <c r="CN62" s="334"/>
      <c r="CO62" s="334"/>
      <c r="CP62" s="334"/>
      <c r="CQ62" s="334"/>
      <c r="CR62" s="334"/>
      <c r="CS62" s="334"/>
      <c r="CT62" s="335"/>
      <c r="CU62" s="326"/>
      <c r="CV62" s="320"/>
      <c r="CW62" s="320"/>
      <c r="CX62" s="320"/>
      <c r="CY62" s="320"/>
      <c r="CZ62" s="320"/>
      <c r="DA62" s="320"/>
      <c r="DB62" s="322"/>
      <c r="DC62" s="336">
        <v>0</v>
      </c>
      <c r="DD62" s="334"/>
      <c r="DE62" s="334"/>
      <c r="DF62" s="334"/>
      <c r="DG62" s="334"/>
      <c r="DH62" s="334"/>
      <c r="DI62" s="334"/>
      <c r="DJ62" s="335"/>
      <c r="DK62" s="326"/>
      <c r="DL62" s="320"/>
      <c r="DM62" s="320"/>
      <c r="DN62" s="320"/>
      <c r="DO62" s="320"/>
      <c r="DP62" s="320"/>
      <c r="DQ62" s="320"/>
      <c r="DR62" s="320"/>
      <c r="DS62" s="327">
        <f aca="true" t="shared" si="11" ref="DS62:DS69">AY62</f>
        <v>0</v>
      </c>
      <c r="DT62" s="328"/>
      <c r="DU62" s="328"/>
      <c r="DV62" s="328"/>
      <c r="DW62" s="328"/>
      <c r="DX62" s="328"/>
      <c r="DY62" s="328"/>
      <c r="DZ62" s="328"/>
      <c r="EA62" s="328"/>
      <c r="EB62" s="328"/>
      <c r="EC62" s="328"/>
      <c r="ED62" s="328"/>
      <c r="EE62" s="328"/>
      <c r="EF62" s="328"/>
      <c r="EG62" s="328"/>
      <c r="EH62" s="328"/>
      <c r="EI62" s="328"/>
      <c r="EJ62" s="329"/>
      <c r="EK62" s="319">
        <f t="shared" si="9"/>
        <v>0</v>
      </c>
      <c r="EL62" s="320"/>
      <c r="EM62" s="320"/>
      <c r="EN62" s="320"/>
      <c r="EO62" s="320"/>
      <c r="EP62" s="320"/>
      <c r="EQ62" s="320"/>
      <c r="ER62" s="320"/>
      <c r="ES62" s="322"/>
      <c r="ET62" s="326"/>
      <c r="EU62" s="320"/>
      <c r="EV62" s="320"/>
      <c r="EW62" s="320"/>
      <c r="EX62" s="320"/>
      <c r="EY62" s="320"/>
      <c r="EZ62" s="320"/>
      <c r="FA62" s="320"/>
      <c r="FB62" s="321"/>
      <c r="FC62" s="319">
        <f t="shared" si="10"/>
        <v>0</v>
      </c>
      <c r="FD62" s="320"/>
      <c r="FE62" s="320"/>
      <c r="FF62" s="320"/>
      <c r="FG62" s="320"/>
      <c r="FH62" s="320"/>
      <c r="FI62" s="320"/>
      <c r="FJ62" s="320"/>
      <c r="FK62" s="320"/>
      <c r="FL62" s="320"/>
      <c r="FM62" s="321"/>
      <c r="FN62" s="320" t="s">
        <v>144</v>
      </c>
      <c r="FO62" s="320"/>
      <c r="FP62" s="320"/>
      <c r="FQ62" s="320"/>
      <c r="FR62" s="320"/>
      <c r="FS62" s="320"/>
      <c r="FT62" s="320"/>
      <c r="FU62" s="320"/>
      <c r="FV62" s="320"/>
      <c r="FW62" s="322"/>
      <c r="FX62" s="330" t="s">
        <v>144</v>
      </c>
      <c r="FY62" s="331"/>
      <c r="FZ62" s="331"/>
      <c r="GA62" s="331"/>
      <c r="GB62" s="331"/>
      <c r="GC62" s="332"/>
      <c r="GD62" s="326" t="s">
        <v>144</v>
      </c>
      <c r="GE62" s="320"/>
      <c r="GF62" s="320"/>
      <c r="GG62" s="320"/>
      <c r="GH62" s="320"/>
      <c r="GI62" s="320"/>
      <c r="GJ62" s="320"/>
      <c r="GK62" s="320"/>
      <c r="GL62" s="320"/>
      <c r="GM62" s="320"/>
      <c r="GN62" s="320"/>
      <c r="GO62" s="322"/>
      <c r="GP62" s="326" t="s">
        <v>144</v>
      </c>
      <c r="GQ62" s="320"/>
      <c r="GR62" s="320"/>
      <c r="GS62" s="320"/>
      <c r="GT62" s="320"/>
      <c r="GU62" s="320"/>
      <c r="GV62" s="320"/>
      <c r="GW62" s="320"/>
      <c r="GX62" s="320"/>
      <c r="GY62" s="320"/>
      <c r="GZ62" s="320"/>
      <c r="HA62" s="322"/>
      <c r="HB62" s="406" t="s">
        <v>399</v>
      </c>
      <c r="HC62" s="407"/>
      <c r="HD62" s="407"/>
      <c r="HE62" s="407"/>
      <c r="HF62" s="407"/>
      <c r="HG62" s="407"/>
      <c r="HH62" s="407"/>
      <c r="HI62" s="407"/>
      <c r="HJ62" s="407"/>
      <c r="HK62" s="407"/>
      <c r="HL62" s="407"/>
      <c r="HM62" s="407"/>
      <c r="HN62" s="407"/>
      <c r="HO62" s="407"/>
      <c r="HP62" s="407"/>
      <c r="HQ62" s="407"/>
      <c r="HR62" s="407"/>
      <c r="HS62" s="407"/>
      <c r="HT62" s="407"/>
      <c r="HU62" s="407"/>
      <c r="HV62" s="407"/>
      <c r="HW62" s="407"/>
      <c r="HX62" s="408"/>
    </row>
    <row r="63" spans="1:232" s="11" customFormat="1" ht="40.5" customHeight="1">
      <c r="A63" s="91" t="s">
        <v>336</v>
      </c>
      <c r="B63" s="519" t="s">
        <v>442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319">
        <v>0.088</v>
      </c>
      <c r="AG63" s="320"/>
      <c r="AH63" s="320"/>
      <c r="AI63" s="320"/>
      <c r="AJ63" s="320"/>
      <c r="AK63" s="320"/>
      <c r="AL63" s="320"/>
      <c r="AM63" s="320"/>
      <c r="AN63" s="320"/>
      <c r="AO63" s="320"/>
      <c r="AP63" s="321"/>
      <c r="AQ63" s="319"/>
      <c r="AR63" s="320"/>
      <c r="AS63" s="320"/>
      <c r="AT63" s="320"/>
      <c r="AU63" s="320"/>
      <c r="AV63" s="320"/>
      <c r="AW63" s="320"/>
      <c r="AX63" s="322"/>
      <c r="AY63" s="326">
        <f t="shared" si="8"/>
        <v>0</v>
      </c>
      <c r="AZ63" s="320"/>
      <c r="BA63" s="320"/>
      <c r="BB63" s="320"/>
      <c r="BC63" s="320"/>
      <c r="BD63" s="320"/>
      <c r="BE63" s="320"/>
      <c r="BF63" s="322"/>
      <c r="BG63" s="326"/>
      <c r="BH63" s="320"/>
      <c r="BI63" s="320"/>
      <c r="BJ63" s="320"/>
      <c r="BK63" s="320"/>
      <c r="BL63" s="320"/>
      <c r="BM63" s="320"/>
      <c r="BN63" s="322"/>
      <c r="BO63" s="326"/>
      <c r="BP63" s="320"/>
      <c r="BQ63" s="320"/>
      <c r="BR63" s="320"/>
      <c r="BS63" s="320"/>
      <c r="BT63" s="320"/>
      <c r="BU63" s="320"/>
      <c r="BV63" s="322"/>
      <c r="BW63" s="336">
        <v>0</v>
      </c>
      <c r="BX63" s="334"/>
      <c r="BY63" s="334"/>
      <c r="BZ63" s="334"/>
      <c r="CA63" s="334"/>
      <c r="CB63" s="334"/>
      <c r="CC63" s="334"/>
      <c r="CD63" s="335"/>
      <c r="CE63" s="326"/>
      <c r="CF63" s="320"/>
      <c r="CG63" s="320"/>
      <c r="CH63" s="320"/>
      <c r="CI63" s="320"/>
      <c r="CJ63" s="320"/>
      <c r="CK63" s="320"/>
      <c r="CL63" s="322"/>
      <c r="CM63" s="336">
        <v>0</v>
      </c>
      <c r="CN63" s="334"/>
      <c r="CO63" s="334"/>
      <c r="CP63" s="334"/>
      <c r="CQ63" s="334"/>
      <c r="CR63" s="334"/>
      <c r="CS63" s="334"/>
      <c r="CT63" s="335"/>
      <c r="CU63" s="326"/>
      <c r="CV63" s="320"/>
      <c r="CW63" s="320"/>
      <c r="CX63" s="320"/>
      <c r="CY63" s="320"/>
      <c r="CZ63" s="320"/>
      <c r="DA63" s="320"/>
      <c r="DB63" s="322"/>
      <c r="DC63" s="336">
        <v>0</v>
      </c>
      <c r="DD63" s="334"/>
      <c r="DE63" s="334"/>
      <c r="DF63" s="334"/>
      <c r="DG63" s="334"/>
      <c r="DH63" s="334"/>
      <c r="DI63" s="334"/>
      <c r="DJ63" s="335"/>
      <c r="DK63" s="326"/>
      <c r="DL63" s="320"/>
      <c r="DM63" s="320"/>
      <c r="DN63" s="320"/>
      <c r="DO63" s="320"/>
      <c r="DP63" s="320"/>
      <c r="DQ63" s="320"/>
      <c r="DR63" s="320"/>
      <c r="DS63" s="327">
        <f t="shared" si="11"/>
        <v>0</v>
      </c>
      <c r="DT63" s="328"/>
      <c r="DU63" s="328"/>
      <c r="DV63" s="328"/>
      <c r="DW63" s="328"/>
      <c r="DX63" s="328"/>
      <c r="DY63" s="328"/>
      <c r="DZ63" s="328"/>
      <c r="EA63" s="328"/>
      <c r="EB63" s="328"/>
      <c r="EC63" s="328"/>
      <c r="ED63" s="328"/>
      <c r="EE63" s="328"/>
      <c r="EF63" s="328"/>
      <c r="EG63" s="328"/>
      <c r="EH63" s="328"/>
      <c r="EI63" s="328"/>
      <c r="EJ63" s="329"/>
      <c r="EK63" s="319">
        <f t="shared" si="9"/>
        <v>0</v>
      </c>
      <c r="EL63" s="320"/>
      <c r="EM63" s="320"/>
      <c r="EN63" s="320"/>
      <c r="EO63" s="320"/>
      <c r="EP63" s="320"/>
      <c r="EQ63" s="320"/>
      <c r="ER63" s="320"/>
      <c r="ES63" s="322"/>
      <c r="ET63" s="326"/>
      <c r="EU63" s="320"/>
      <c r="EV63" s="320"/>
      <c r="EW63" s="320"/>
      <c r="EX63" s="320"/>
      <c r="EY63" s="320"/>
      <c r="EZ63" s="320"/>
      <c r="FA63" s="320"/>
      <c r="FB63" s="321"/>
      <c r="FC63" s="319">
        <f t="shared" si="10"/>
        <v>0</v>
      </c>
      <c r="FD63" s="320"/>
      <c r="FE63" s="320"/>
      <c r="FF63" s="320"/>
      <c r="FG63" s="320"/>
      <c r="FH63" s="320"/>
      <c r="FI63" s="320"/>
      <c r="FJ63" s="320"/>
      <c r="FK63" s="320"/>
      <c r="FL63" s="320"/>
      <c r="FM63" s="321"/>
      <c r="FN63" s="320" t="s">
        <v>144</v>
      </c>
      <c r="FO63" s="320"/>
      <c r="FP63" s="320"/>
      <c r="FQ63" s="320"/>
      <c r="FR63" s="320"/>
      <c r="FS63" s="320"/>
      <c r="FT63" s="320"/>
      <c r="FU63" s="320"/>
      <c r="FV63" s="320"/>
      <c r="FW63" s="322"/>
      <c r="FX63" s="330" t="s">
        <v>144</v>
      </c>
      <c r="FY63" s="331"/>
      <c r="FZ63" s="331"/>
      <c r="GA63" s="331"/>
      <c r="GB63" s="331"/>
      <c r="GC63" s="332"/>
      <c r="GD63" s="326" t="s">
        <v>144</v>
      </c>
      <c r="GE63" s="320"/>
      <c r="GF63" s="320"/>
      <c r="GG63" s="320"/>
      <c r="GH63" s="320"/>
      <c r="GI63" s="320"/>
      <c r="GJ63" s="320"/>
      <c r="GK63" s="320"/>
      <c r="GL63" s="320"/>
      <c r="GM63" s="320"/>
      <c r="GN63" s="320"/>
      <c r="GO63" s="322"/>
      <c r="GP63" s="326" t="s">
        <v>144</v>
      </c>
      <c r="GQ63" s="320"/>
      <c r="GR63" s="320"/>
      <c r="GS63" s="320"/>
      <c r="GT63" s="320"/>
      <c r="GU63" s="320"/>
      <c r="GV63" s="320"/>
      <c r="GW63" s="320"/>
      <c r="GX63" s="320"/>
      <c r="GY63" s="320"/>
      <c r="GZ63" s="320"/>
      <c r="HA63" s="322"/>
      <c r="HB63" s="406" t="s">
        <v>399</v>
      </c>
      <c r="HC63" s="407"/>
      <c r="HD63" s="407"/>
      <c r="HE63" s="407"/>
      <c r="HF63" s="407"/>
      <c r="HG63" s="407"/>
      <c r="HH63" s="407"/>
      <c r="HI63" s="407"/>
      <c r="HJ63" s="407"/>
      <c r="HK63" s="407"/>
      <c r="HL63" s="407"/>
      <c r="HM63" s="407"/>
      <c r="HN63" s="407"/>
      <c r="HO63" s="407"/>
      <c r="HP63" s="407"/>
      <c r="HQ63" s="407"/>
      <c r="HR63" s="407"/>
      <c r="HS63" s="407"/>
      <c r="HT63" s="407"/>
      <c r="HU63" s="407"/>
      <c r="HV63" s="407"/>
      <c r="HW63" s="407"/>
      <c r="HX63" s="408"/>
    </row>
    <row r="64" spans="1:232" s="11" customFormat="1" ht="30" customHeight="1">
      <c r="A64" s="91" t="s">
        <v>250</v>
      </c>
      <c r="B64" s="519" t="s">
        <v>251</v>
      </c>
      <c r="C64" s="520"/>
      <c r="D64" s="520"/>
      <c r="E64" s="520"/>
      <c r="F64" s="520"/>
      <c r="G64" s="520"/>
      <c r="H64" s="520"/>
      <c r="I64" s="520"/>
      <c r="J64" s="520"/>
      <c r="K64" s="520"/>
      <c r="L64" s="520"/>
      <c r="M64" s="520"/>
      <c r="N64" s="520"/>
      <c r="O64" s="520"/>
      <c r="P64" s="520"/>
      <c r="Q64" s="520"/>
      <c r="R64" s="520"/>
      <c r="S64" s="520"/>
      <c r="T64" s="520"/>
      <c r="U64" s="520"/>
      <c r="V64" s="520"/>
      <c r="W64" s="520"/>
      <c r="X64" s="520"/>
      <c r="Y64" s="520"/>
      <c r="Z64" s="520"/>
      <c r="AA64" s="520"/>
      <c r="AB64" s="520"/>
      <c r="AC64" s="520"/>
      <c r="AD64" s="520"/>
      <c r="AE64" s="520"/>
      <c r="AF64" s="319">
        <v>0.187</v>
      </c>
      <c r="AG64" s="320"/>
      <c r="AH64" s="320"/>
      <c r="AI64" s="320"/>
      <c r="AJ64" s="320"/>
      <c r="AK64" s="320"/>
      <c r="AL64" s="320"/>
      <c r="AM64" s="320"/>
      <c r="AN64" s="320"/>
      <c r="AO64" s="320"/>
      <c r="AP64" s="321"/>
      <c r="AQ64" s="319"/>
      <c r="AR64" s="320"/>
      <c r="AS64" s="320"/>
      <c r="AT64" s="320"/>
      <c r="AU64" s="320"/>
      <c r="AV64" s="320"/>
      <c r="AW64" s="320"/>
      <c r="AX64" s="322"/>
      <c r="AY64" s="326">
        <f t="shared" si="8"/>
        <v>0</v>
      </c>
      <c r="AZ64" s="320"/>
      <c r="BA64" s="320"/>
      <c r="BB64" s="320"/>
      <c r="BC64" s="320"/>
      <c r="BD64" s="320"/>
      <c r="BE64" s="320"/>
      <c r="BF64" s="322"/>
      <c r="BG64" s="326"/>
      <c r="BH64" s="320"/>
      <c r="BI64" s="320"/>
      <c r="BJ64" s="320"/>
      <c r="BK64" s="320"/>
      <c r="BL64" s="320"/>
      <c r="BM64" s="320"/>
      <c r="BN64" s="322"/>
      <c r="BO64" s="326"/>
      <c r="BP64" s="320"/>
      <c r="BQ64" s="320"/>
      <c r="BR64" s="320"/>
      <c r="BS64" s="320"/>
      <c r="BT64" s="320"/>
      <c r="BU64" s="320"/>
      <c r="BV64" s="322"/>
      <c r="BW64" s="336">
        <v>0</v>
      </c>
      <c r="BX64" s="334"/>
      <c r="BY64" s="334"/>
      <c r="BZ64" s="334"/>
      <c r="CA64" s="334"/>
      <c r="CB64" s="334"/>
      <c r="CC64" s="334"/>
      <c r="CD64" s="335"/>
      <c r="CE64" s="326"/>
      <c r="CF64" s="320"/>
      <c r="CG64" s="320"/>
      <c r="CH64" s="320"/>
      <c r="CI64" s="320"/>
      <c r="CJ64" s="320"/>
      <c r="CK64" s="320"/>
      <c r="CL64" s="322"/>
      <c r="CM64" s="336">
        <v>0</v>
      </c>
      <c r="CN64" s="334"/>
      <c r="CO64" s="334"/>
      <c r="CP64" s="334"/>
      <c r="CQ64" s="334"/>
      <c r="CR64" s="334"/>
      <c r="CS64" s="334"/>
      <c r="CT64" s="335"/>
      <c r="CU64" s="326"/>
      <c r="CV64" s="320"/>
      <c r="CW64" s="320"/>
      <c r="CX64" s="320"/>
      <c r="CY64" s="320"/>
      <c r="CZ64" s="320"/>
      <c r="DA64" s="320"/>
      <c r="DB64" s="322"/>
      <c r="DC64" s="336">
        <v>0</v>
      </c>
      <c r="DD64" s="334"/>
      <c r="DE64" s="334"/>
      <c r="DF64" s="334"/>
      <c r="DG64" s="334"/>
      <c r="DH64" s="334"/>
      <c r="DI64" s="334"/>
      <c r="DJ64" s="335"/>
      <c r="DK64" s="326"/>
      <c r="DL64" s="320"/>
      <c r="DM64" s="320"/>
      <c r="DN64" s="320"/>
      <c r="DO64" s="320"/>
      <c r="DP64" s="320"/>
      <c r="DQ64" s="320"/>
      <c r="DR64" s="320"/>
      <c r="DS64" s="327">
        <f t="shared" si="11"/>
        <v>0</v>
      </c>
      <c r="DT64" s="328"/>
      <c r="DU64" s="328"/>
      <c r="DV64" s="328"/>
      <c r="DW64" s="328"/>
      <c r="DX64" s="328"/>
      <c r="DY64" s="328"/>
      <c r="DZ64" s="328"/>
      <c r="EA64" s="328"/>
      <c r="EB64" s="328"/>
      <c r="EC64" s="328"/>
      <c r="ED64" s="328"/>
      <c r="EE64" s="328"/>
      <c r="EF64" s="328"/>
      <c r="EG64" s="328"/>
      <c r="EH64" s="328"/>
      <c r="EI64" s="328"/>
      <c r="EJ64" s="329"/>
      <c r="EK64" s="319">
        <f t="shared" si="9"/>
        <v>0</v>
      </c>
      <c r="EL64" s="320"/>
      <c r="EM64" s="320"/>
      <c r="EN64" s="320"/>
      <c r="EO64" s="320"/>
      <c r="EP64" s="320"/>
      <c r="EQ64" s="320"/>
      <c r="ER64" s="320"/>
      <c r="ES64" s="322"/>
      <c r="ET64" s="326"/>
      <c r="EU64" s="320"/>
      <c r="EV64" s="320"/>
      <c r="EW64" s="320"/>
      <c r="EX64" s="320"/>
      <c r="EY64" s="320"/>
      <c r="EZ64" s="320"/>
      <c r="FA64" s="320"/>
      <c r="FB64" s="321"/>
      <c r="FC64" s="319">
        <f t="shared" si="10"/>
        <v>0</v>
      </c>
      <c r="FD64" s="320"/>
      <c r="FE64" s="320"/>
      <c r="FF64" s="320"/>
      <c r="FG64" s="320"/>
      <c r="FH64" s="320"/>
      <c r="FI64" s="320"/>
      <c r="FJ64" s="320"/>
      <c r="FK64" s="320"/>
      <c r="FL64" s="320"/>
      <c r="FM64" s="321"/>
      <c r="FN64" s="320" t="s">
        <v>144</v>
      </c>
      <c r="FO64" s="320"/>
      <c r="FP64" s="320"/>
      <c r="FQ64" s="320"/>
      <c r="FR64" s="320"/>
      <c r="FS64" s="320"/>
      <c r="FT64" s="320"/>
      <c r="FU64" s="320"/>
      <c r="FV64" s="320"/>
      <c r="FW64" s="322"/>
      <c r="FX64" s="330" t="s">
        <v>144</v>
      </c>
      <c r="FY64" s="331"/>
      <c r="FZ64" s="331"/>
      <c r="GA64" s="331"/>
      <c r="GB64" s="331"/>
      <c r="GC64" s="332"/>
      <c r="GD64" s="326" t="s">
        <v>144</v>
      </c>
      <c r="GE64" s="320"/>
      <c r="GF64" s="320"/>
      <c r="GG64" s="320"/>
      <c r="GH64" s="320"/>
      <c r="GI64" s="320"/>
      <c r="GJ64" s="320"/>
      <c r="GK64" s="320"/>
      <c r="GL64" s="320"/>
      <c r="GM64" s="320"/>
      <c r="GN64" s="320"/>
      <c r="GO64" s="322"/>
      <c r="GP64" s="326" t="s">
        <v>144</v>
      </c>
      <c r="GQ64" s="320"/>
      <c r="GR64" s="320"/>
      <c r="GS64" s="320"/>
      <c r="GT64" s="320"/>
      <c r="GU64" s="320"/>
      <c r="GV64" s="320"/>
      <c r="GW64" s="320"/>
      <c r="GX64" s="320"/>
      <c r="GY64" s="320"/>
      <c r="GZ64" s="320"/>
      <c r="HA64" s="322"/>
      <c r="HB64" s="406" t="s">
        <v>399</v>
      </c>
      <c r="HC64" s="407"/>
      <c r="HD64" s="407"/>
      <c r="HE64" s="407"/>
      <c r="HF64" s="407"/>
      <c r="HG64" s="407"/>
      <c r="HH64" s="407"/>
      <c r="HI64" s="407"/>
      <c r="HJ64" s="407"/>
      <c r="HK64" s="407"/>
      <c r="HL64" s="407"/>
      <c r="HM64" s="407"/>
      <c r="HN64" s="407"/>
      <c r="HO64" s="407"/>
      <c r="HP64" s="407"/>
      <c r="HQ64" s="407"/>
      <c r="HR64" s="407"/>
      <c r="HS64" s="407"/>
      <c r="HT64" s="407"/>
      <c r="HU64" s="407"/>
      <c r="HV64" s="407"/>
      <c r="HW64" s="407"/>
      <c r="HX64" s="408"/>
    </row>
    <row r="65" spans="1:232" s="11" customFormat="1" ht="30" customHeight="1">
      <c r="A65" s="91" t="s">
        <v>252</v>
      </c>
      <c r="B65" s="519" t="s">
        <v>253</v>
      </c>
      <c r="C65" s="520"/>
      <c r="D65" s="520"/>
      <c r="E65" s="520"/>
      <c r="F65" s="520"/>
      <c r="G65" s="520"/>
      <c r="H65" s="520"/>
      <c r="I65" s="520"/>
      <c r="J65" s="520"/>
      <c r="K65" s="520"/>
      <c r="L65" s="520"/>
      <c r="M65" s="520"/>
      <c r="N65" s="520"/>
      <c r="O65" s="520"/>
      <c r="P65" s="520"/>
      <c r="Q65" s="520"/>
      <c r="R65" s="520"/>
      <c r="S65" s="520"/>
      <c r="T65" s="520"/>
      <c r="U65" s="520"/>
      <c r="V65" s="520"/>
      <c r="W65" s="520"/>
      <c r="X65" s="520"/>
      <c r="Y65" s="520"/>
      <c r="Z65" s="520"/>
      <c r="AA65" s="520"/>
      <c r="AB65" s="520"/>
      <c r="AC65" s="520"/>
      <c r="AD65" s="520"/>
      <c r="AE65" s="520"/>
      <c r="AF65" s="319">
        <v>0.127</v>
      </c>
      <c r="AG65" s="320"/>
      <c r="AH65" s="320"/>
      <c r="AI65" s="320"/>
      <c r="AJ65" s="320"/>
      <c r="AK65" s="320"/>
      <c r="AL65" s="320"/>
      <c r="AM65" s="320"/>
      <c r="AN65" s="320"/>
      <c r="AO65" s="320"/>
      <c r="AP65" s="321"/>
      <c r="AQ65" s="319"/>
      <c r="AR65" s="320"/>
      <c r="AS65" s="320"/>
      <c r="AT65" s="320"/>
      <c r="AU65" s="320"/>
      <c r="AV65" s="320"/>
      <c r="AW65" s="320"/>
      <c r="AX65" s="322"/>
      <c r="AY65" s="326">
        <f t="shared" si="8"/>
        <v>0</v>
      </c>
      <c r="AZ65" s="320"/>
      <c r="BA65" s="320"/>
      <c r="BB65" s="320"/>
      <c r="BC65" s="320"/>
      <c r="BD65" s="320"/>
      <c r="BE65" s="320"/>
      <c r="BF65" s="322"/>
      <c r="BG65" s="326"/>
      <c r="BH65" s="320"/>
      <c r="BI65" s="320"/>
      <c r="BJ65" s="320"/>
      <c r="BK65" s="320"/>
      <c r="BL65" s="320"/>
      <c r="BM65" s="320"/>
      <c r="BN65" s="322"/>
      <c r="BO65" s="326"/>
      <c r="BP65" s="320"/>
      <c r="BQ65" s="320"/>
      <c r="BR65" s="320"/>
      <c r="BS65" s="320"/>
      <c r="BT65" s="320"/>
      <c r="BU65" s="320"/>
      <c r="BV65" s="322"/>
      <c r="BW65" s="336">
        <v>0</v>
      </c>
      <c r="BX65" s="334"/>
      <c r="BY65" s="334"/>
      <c r="BZ65" s="334"/>
      <c r="CA65" s="334"/>
      <c r="CB65" s="334"/>
      <c r="CC65" s="334"/>
      <c r="CD65" s="335"/>
      <c r="CE65" s="326"/>
      <c r="CF65" s="320"/>
      <c r="CG65" s="320"/>
      <c r="CH65" s="320"/>
      <c r="CI65" s="320"/>
      <c r="CJ65" s="320"/>
      <c r="CK65" s="320"/>
      <c r="CL65" s="322"/>
      <c r="CM65" s="336">
        <v>0</v>
      </c>
      <c r="CN65" s="334"/>
      <c r="CO65" s="334"/>
      <c r="CP65" s="334"/>
      <c r="CQ65" s="334"/>
      <c r="CR65" s="334"/>
      <c r="CS65" s="334"/>
      <c r="CT65" s="335"/>
      <c r="CU65" s="326"/>
      <c r="CV65" s="320"/>
      <c r="CW65" s="320"/>
      <c r="CX65" s="320"/>
      <c r="CY65" s="320"/>
      <c r="CZ65" s="320"/>
      <c r="DA65" s="320"/>
      <c r="DB65" s="322"/>
      <c r="DC65" s="336">
        <v>0</v>
      </c>
      <c r="DD65" s="334"/>
      <c r="DE65" s="334"/>
      <c r="DF65" s="334"/>
      <c r="DG65" s="334"/>
      <c r="DH65" s="334"/>
      <c r="DI65" s="334"/>
      <c r="DJ65" s="335"/>
      <c r="DK65" s="326"/>
      <c r="DL65" s="320"/>
      <c r="DM65" s="320"/>
      <c r="DN65" s="320"/>
      <c r="DO65" s="320"/>
      <c r="DP65" s="320"/>
      <c r="DQ65" s="320"/>
      <c r="DR65" s="320"/>
      <c r="DS65" s="327">
        <f t="shared" si="11"/>
        <v>0</v>
      </c>
      <c r="DT65" s="328"/>
      <c r="DU65" s="328"/>
      <c r="DV65" s="328"/>
      <c r="DW65" s="328"/>
      <c r="DX65" s="328"/>
      <c r="DY65" s="328"/>
      <c r="DZ65" s="328"/>
      <c r="EA65" s="328"/>
      <c r="EB65" s="328"/>
      <c r="EC65" s="328"/>
      <c r="ED65" s="328"/>
      <c r="EE65" s="328"/>
      <c r="EF65" s="328"/>
      <c r="EG65" s="328"/>
      <c r="EH65" s="328"/>
      <c r="EI65" s="328"/>
      <c r="EJ65" s="329"/>
      <c r="EK65" s="319">
        <f t="shared" si="9"/>
        <v>0</v>
      </c>
      <c r="EL65" s="320"/>
      <c r="EM65" s="320"/>
      <c r="EN65" s="320"/>
      <c r="EO65" s="320"/>
      <c r="EP65" s="320"/>
      <c r="EQ65" s="320"/>
      <c r="ER65" s="320"/>
      <c r="ES65" s="322"/>
      <c r="ET65" s="326"/>
      <c r="EU65" s="320"/>
      <c r="EV65" s="320"/>
      <c r="EW65" s="320"/>
      <c r="EX65" s="320"/>
      <c r="EY65" s="320"/>
      <c r="EZ65" s="320"/>
      <c r="FA65" s="320"/>
      <c r="FB65" s="321"/>
      <c r="FC65" s="319">
        <f t="shared" si="10"/>
        <v>0</v>
      </c>
      <c r="FD65" s="320"/>
      <c r="FE65" s="320"/>
      <c r="FF65" s="320"/>
      <c r="FG65" s="320"/>
      <c r="FH65" s="320"/>
      <c r="FI65" s="320"/>
      <c r="FJ65" s="320"/>
      <c r="FK65" s="320"/>
      <c r="FL65" s="320"/>
      <c r="FM65" s="321"/>
      <c r="FN65" s="320" t="s">
        <v>144</v>
      </c>
      <c r="FO65" s="320"/>
      <c r="FP65" s="320"/>
      <c r="FQ65" s="320"/>
      <c r="FR65" s="320"/>
      <c r="FS65" s="320"/>
      <c r="FT65" s="320"/>
      <c r="FU65" s="320"/>
      <c r="FV65" s="320"/>
      <c r="FW65" s="322"/>
      <c r="FX65" s="330" t="s">
        <v>144</v>
      </c>
      <c r="FY65" s="331"/>
      <c r="FZ65" s="331"/>
      <c r="GA65" s="331"/>
      <c r="GB65" s="331"/>
      <c r="GC65" s="332"/>
      <c r="GD65" s="326" t="s">
        <v>144</v>
      </c>
      <c r="GE65" s="320"/>
      <c r="GF65" s="320"/>
      <c r="GG65" s="320"/>
      <c r="GH65" s="320"/>
      <c r="GI65" s="320"/>
      <c r="GJ65" s="320"/>
      <c r="GK65" s="320"/>
      <c r="GL65" s="320"/>
      <c r="GM65" s="320"/>
      <c r="GN65" s="320"/>
      <c r="GO65" s="322"/>
      <c r="GP65" s="326" t="s">
        <v>144</v>
      </c>
      <c r="GQ65" s="320"/>
      <c r="GR65" s="320"/>
      <c r="GS65" s="320"/>
      <c r="GT65" s="320"/>
      <c r="GU65" s="320"/>
      <c r="GV65" s="320"/>
      <c r="GW65" s="320"/>
      <c r="GX65" s="320"/>
      <c r="GY65" s="320"/>
      <c r="GZ65" s="320"/>
      <c r="HA65" s="322"/>
      <c r="HB65" s="406" t="s">
        <v>399</v>
      </c>
      <c r="HC65" s="407"/>
      <c r="HD65" s="407"/>
      <c r="HE65" s="407"/>
      <c r="HF65" s="407"/>
      <c r="HG65" s="407"/>
      <c r="HH65" s="407"/>
      <c r="HI65" s="407"/>
      <c r="HJ65" s="407"/>
      <c r="HK65" s="407"/>
      <c r="HL65" s="407"/>
      <c r="HM65" s="407"/>
      <c r="HN65" s="407"/>
      <c r="HO65" s="407"/>
      <c r="HP65" s="407"/>
      <c r="HQ65" s="407"/>
      <c r="HR65" s="407"/>
      <c r="HS65" s="407"/>
      <c r="HT65" s="407"/>
      <c r="HU65" s="407"/>
      <c r="HV65" s="407"/>
      <c r="HW65" s="407"/>
      <c r="HX65" s="408"/>
    </row>
    <row r="66" spans="1:232" s="11" customFormat="1" ht="30" customHeight="1">
      <c r="A66" s="91" t="s">
        <v>254</v>
      </c>
      <c r="B66" s="519" t="s">
        <v>255</v>
      </c>
      <c r="C66" s="520"/>
      <c r="D66" s="520"/>
      <c r="E66" s="520"/>
      <c r="F66" s="520"/>
      <c r="G66" s="520"/>
      <c r="H66" s="520"/>
      <c r="I66" s="520"/>
      <c r="J66" s="520"/>
      <c r="K66" s="520"/>
      <c r="L66" s="520"/>
      <c r="M66" s="520"/>
      <c r="N66" s="520"/>
      <c r="O66" s="520"/>
      <c r="P66" s="520"/>
      <c r="Q66" s="520"/>
      <c r="R66" s="520"/>
      <c r="S66" s="520"/>
      <c r="T66" s="520"/>
      <c r="U66" s="520"/>
      <c r="V66" s="520"/>
      <c r="W66" s="520"/>
      <c r="X66" s="520"/>
      <c r="Y66" s="520"/>
      <c r="Z66" s="520"/>
      <c r="AA66" s="520"/>
      <c r="AB66" s="520"/>
      <c r="AC66" s="520"/>
      <c r="AD66" s="520"/>
      <c r="AE66" s="520"/>
      <c r="AF66" s="319">
        <v>0.281</v>
      </c>
      <c r="AG66" s="320"/>
      <c r="AH66" s="320"/>
      <c r="AI66" s="320"/>
      <c r="AJ66" s="320"/>
      <c r="AK66" s="320"/>
      <c r="AL66" s="320"/>
      <c r="AM66" s="320"/>
      <c r="AN66" s="320"/>
      <c r="AO66" s="320"/>
      <c r="AP66" s="321"/>
      <c r="AQ66" s="337"/>
      <c r="AR66" s="324"/>
      <c r="AS66" s="324"/>
      <c r="AT66" s="324"/>
      <c r="AU66" s="324"/>
      <c r="AV66" s="324"/>
      <c r="AW66" s="324"/>
      <c r="AX66" s="325"/>
      <c r="AY66" s="326">
        <f t="shared" si="8"/>
        <v>0</v>
      </c>
      <c r="AZ66" s="320"/>
      <c r="BA66" s="320"/>
      <c r="BB66" s="320"/>
      <c r="BC66" s="320"/>
      <c r="BD66" s="320"/>
      <c r="BE66" s="320"/>
      <c r="BF66" s="322"/>
      <c r="BG66" s="323"/>
      <c r="BH66" s="324"/>
      <c r="BI66" s="324"/>
      <c r="BJ66" s="324"/>
      <c r="BK66" s="324"/>
      <c r="BL66" s="324"/>
      <c r="BM66" s="324"/>
      <c r="BN66" s="325"/>
      <c r="BO66" s="326"/>
      <c r="BP66" s="320"/>
      <c r="BQ66" s="320"/>
      <c r="BR66" s="320"/>
      <c r="BS66" s="320"/>
      <c r="BT66" s="320"/>
      <c r="BU66" s="320"/>
      <c r="BV66" s="322"/>
      <c r="BW66" s="336">
        <v>0</v>
      </c>
      <c r="BX66" s="334"/>
      <c r="BY66" s="334"/>
      <c r="BZ66" s="334"/>
      <c r="CA66" s="334"/>
      <c r="CB66" s="334"/>
      <c r="CC66" s="334"/>
      <c r="CD66" s="335"/>
      <c r="CE66" s="326"/>
      <c r="CF66" s="320"/>
      <c r="CG66" s="320"/>
      <c r="CH66" s="320"/>
      <c r="CI66" s="320"/>
      <c r="CJ66" s="320"/>
      <c r="CK66" s="320"/>
      <c r="CL66" s="322"/>
      <c r="CM66" s="336">
        <v>0</v>
      </c>
      <c r="CN66" s="334"/>
      <c r="CO66" s="334"/>
      <c r="CP66" s="334"/>
      <c r="CQ66" s="334"/>
      <c r="CR66" s="334"/>
      <c r="CS66" s="334"/>
      <c r="CT66" s="335"/>
      <c r="CU66" s="326"/>
      <c r="CV66" s="320"/>
      <c r="CW66" s="320"/>
      <c r="CX66" s="320"/>
      <c r="CY66" s="320"/>
      <c r="CZ66" s="320"/>
      <c r="DA66" s="320"/>
      <c r="DB66" s="322"/>
      <c r="DC66" s="336">
        <v>0</v>
      </c>
      <c r="DD66" s="334"/>
      <c r="DE66" s="334"/>
      <c r="DF66" s="334"/>
      <c r="DG66" s="334"/>
      <c r="DH66" s="334"/>
      <c r="DI66" s="334"/>
      <c r="DJ66" s="335"/>
      <c r="DK66" s="326"/>
      <c r="DL66" s="320"/>
      <c r="DM66" s="320"/>
      <c r="DN66" s="320"/>
      <c r="DO66" s="320"/>
      <c r="DP66" s="320"/>
      <c r="DQ66" s="320"/>
      <c r="DR66" s="320"/>
      <c r="DS66" s="327">
        <f t="shared" si="11"/>
        <v>0</v>
      </c>
      <c r="DT66" s="328"/>
      <c r="DU66" s="328"/>
      <c r="DV66" s="328"/>
      <c r="DW66" s="328"/>
      <c r="DX66" s="328"/>
      <c r="DY66" s="328"/>
      <c r="DZ66" s="328"/>
      <c r="EA66" s="328"/>
      <c r="EB66" s="328"/>
      <c r="EC66" s="328"/>
      <c r="ED66" s="328"/>
      <c r="EE66" s="328"/>
      <c r="EF66" s="328"/>
      <c r="EG66" s="328"/>
      <c r="EH66" s="328"/>
      <c r="EI66" s="328"/>
      <c r="EJ66" s="329"/>
      <c r="EK66" s="319">
        <f t="shared" si="9"/>
        <v>0</v>
      </c>
      <c r="EL66" s="320"/>
      <c r="EM66" s="320"/>
      <c r="EN66" s="320"/>
      <c r="EO66" s="320"/>
      <c r="EP66" s="320"/>
      <c r="EQ66" s="320"/>
      <c r="ER66" s="320"/>
      <c r="ES66" s="322"/>
      <c r="ET66" s="326"/>
      <c r="EU66" s="320"/>
      <c r="EV66" s="320"/>
      <c r="EW66" s="320"/>
      <c r="EX66" s="320"/>
      <c r="EY66" s="320"/>
      <c r="EZ66" s="320"/>
      <c r="FA66" s="320"/>
      <c r="FB66" s="321"/>
      <c r="FC66" s="337">
        <f t="shared" si="10"/>
        <v>0</v>
      </c>
      <c r="FD66" s="320"/>
      <c r="FE66" s="320"/>
      <c r="FF66" s="320"/>
      <c r="FG66" s="320"/>
      <c r="FH66" s="320"/>
      <c r="FI66" s="320"/>
      <c r="FJ66" s="320"/>
      <c r="FK66" s="320"/>
      <c r="FL66" s="320"/>
      <c r="FM66" s="321"/>
      <c r="FN66" s="320" t="s">
        <v>144</v>
      </c>
      <c r="FO66" s="320"/>
      <c r="FP66" s="320"/>
      <c r="FQ66" s="320"/>
      <c r="FR66" s="320"/>
      <c r="FS66" s="320"/>
      <c r="FT66" s="320"/>
      <c r="FU66" s="320"/>
      <c r="FV66" s="320"/>
      <c r="FW66" s="322"/>
      <c r="FX66" s="330" t="s">
        <v>144</v>
      </c>
      <c r="FY66" s="331"/>
      <c r="FZ66" s="331"/>
      <c r="GA66" s="331"/>
      <c r="GB66" s="331"/>
      <c r="GC66" s="332"/>
      <c r="GD66" s="326" t="s">
        <v>144</v>
      </c>
      <c r="GE66" s="320"/>
      <c r="GF66" s="320"/>
      <c r="GG66" s="320"/>
      <c r="GH66" s="320"/>
      <c r="GI66" s="320"/>
      <c r="GJ66" s="320"/>
      <c r="GK66" s="320"/>
      <c r="GL66" s="320"/>
      <c r="GM66" s="320"/>
      <c r="GN66" s="320"/>
      <c r="GO66" s="322"/>
      <c r="GP66" s="326" t="s">
        <v>144</v>
      </c>
      <c r="GQ66" s="320"/>
      <c r="GR66" s="320"/>
      <c r="GS66" s="320"/>
      <c r="GT66" s="320"/>
      <c r="GU66" s="320"/>
      <c r="GV66" s="320"/>
      <c r="GW66" s="320"/>
      <c r="GX66" s="320"/>
      <c r="GY66" s="320"/>
      <c r="GZ66" s="320"/>
      <c r="HA66" s="322"/>
      <c r="HB66" s="406" t="s">
        <v>399</v>
      </c>
      <c r="HC66" s="407"/>
      <c r="HD66" s="407"/>
      <c r="HE66" s="407"/>
      <c r="HF66" s="407"/>
      <c r="HG66" s="407"/>
      <c r="HH66" s="407"/>
      <c r="HI66" s="407"/>
      <c r="HJ66" s="407"/>
      <c r="HK66" s="407"/>
      <c r="HL66" s="407"/>
      <c r="HM66" s="407"/>
      <c r="HN66" s="407"/>
      <c r="HO66" s="407"/>
      <c r="HP66" s="407"/>
      <c r="HQ66" s="407"/>
      <c r="HR66" s="407"/>
      <c r="HS66" s="407"/>
      <c r="HT66" s="407"/>
      <c r="HU66" s="407"/>
      <c r="HV66" s="407"/>
      <c r="HW66" s="407"/>
      <c r="HX66" s="408"/>
    </row>
    <row r="67" spans="1:232" s="11" customFormat="1" ht="30" customHeight="1">
      <c r="A67" s="91" t="s">
        <v>256</v>
      </c>
      <c r="B67" s="519" t="s">
        <v>257</v>
      </c>
      <c r="C67" s="520"/>
      <c r="D67" s="520"/>
      <c r="E67" s="520"/>
      <c r="F67" s="520"/>
      <c r="G67" s="520"/>
      <c r="H67" s="520"/>
      <c r="I67" s="520"/>
      <c r="J67" s="520"/>
      <c r="K67" s="520"/>
      <c r="L67" s="520"/>
      <c r="M67" s="520"/>
      <c r="N67" s="520"/>
      <c r="O67" s="520"/>
      <c r="P67" s="520"/>
      <c r="Q67" s="520"/>
      <c r="R67" s="520"/>
      <c r="S67" s="520"/>
      <c r="T67" s="520"/>
      <c r="U67" s="520"/>
      <c r="V67" s="520"/>
      <c r="W67" s="520"/>
      <c r="X67" s="520"/>
      <c r="Y67" s="520"/>
      <c r="Z67" s="520"/>
      <c r="AA67" s="520"/>
      <c r="AB67" s="520"/>
      <c r="AC67" s="520"/>
      <c r="AD67" s="520"/>
      <c r="AE67" s="520"/>
      <c r="AF67" s="319">
        <v>0.187</v>
      </c>
      <c r="AG67" s="320"/>
      <c r="AH67" s="320"/>
      <c r="AI67" s="320"/>
      <c r="AJ67" s="320"/>
      <c r="AK67" s="320"/>
      <c r="AL67" s="320"/>
      <c r="AM67" s="320"/>
      <c r="AN67" s="320"/>
      <c r="AO67" s="320"/>
      <c r="AP67" s="321"/>
      <c r="AQ67" s="319"/>
      <c r="AR67" s="320"/>
      <c r="AS67" s="320"/>
      <c r="AT67" s="320"/>
      <c r="AU67" s="320"/>
      <c r="AV67" s="320"/>
      <c r="AW67" s="320"/>
      <c r="AX67" s="322"/>
      <c r="AY67" s="326">
        <f t="shared" si="8"/>
        <v>0</v>
      </c>
      <c r="AZ67" s="320"/>
      <c r="BA67" s="320"/>
      <c r="BB67" s="320"/>
      <c r="BC67" s="320"/>
      <c r="BD67" s="320"/>
      <c r="BE67" s="320"/>
      <c r="BF67" s="322"/>
      <c r="BG67" s="326"/>
      <c r="BH67" s="320"/>
      <c r="BI67" s="320"/>
      <c r="BJ67" s="320"/>
      <c r="BK67" s="320"/>
      <c r="BL67" s="320"/>
      <c r="BM67" s="320"/>
      <c r="BN67" s="322"/>
      <c r="BO67" s="326"/>
      <c r="BP67" s="320"/>
      <c r="BQ67" s="320"/>
      <c r="BR67" s="320"/>
      <c r="BS67" s="320"/>
      <c r="BT67" s="320"/>
      <c r="BU67" s="320"/>
      <c r="BV67" s="322"/>
      <c r="BW67" s="336">
        <v>0</v>
      </c>
      <c r="BX67" s="334"/>
      <c r="BY67" s="334"/>
      <c r="BZ67" s="334"/>
      <c r="CA67" s="334"/>
      <c r="CB67" s="334"/>
      <c r="CC67" s="334"/>
      <c r="CD67" s="335"/>
      <c r="CE67" s="326"/>
      <c r="CF67" s="320"/>
      <c r="CG67" s="320"/>
      <c r="CH67" s="320"/>
      <c r="CI67" s="320"/>
      <c r="CJ67" s="320"/>
      <c r="CK67" s="320"/>
      <c r="CL67" s="322"/>
      <c r="CM67" s="336">
        <v>0</v>
      </c>
      <c r="CN67" s="334"/>
      <c r="CO67" s="334"/>
      <c r="CP67" s="334"/>
      <c r="CQ67" s="334"/>
      <c r="CR67" s="334"/>
      <c r="CS67" s="334"/>
      <c r="CT67" s="335"/>
      <c r="CU67" s="326"/>
      <c r="CV67" s="320"/>
      <c r="CW67" s="320"/>
      <c r="CX67" s="320"/>
      <c r="CY67" s="320"/>
      <c r="CZ67" s="320"/>
      <c r="DA67" s="320"/>
      <c r="DB67" s="322"/>
      <c r="DC67" s="336">
        <v>0</v>
      </c>
      <c r="DD67" s="334"/>
      <c r="DE67" s="334"/>
      <c r="DF67" s="334"/>
      <c r="DG67" s="334"/>
      <c r="DH67" s="334"/>
      <c r="DI67" s="334"/>
      <c r="DJ67" s="335"/>
      <c r="DK67" s="326"/>
      <c r="DL67" s="320"/>
      <c r="DM67" s="320"/>
      <c r="DN67" s="320"/>
      <c r="DO67" s="320"/>
      <c r="DP67" s="320"/>
      <c r="DQ67" s="320"/>
      <c r="DR67" s="320"/>
      <c r="DS67" s="327">
        <f t="shared" si="11"/>
        <v>0</v>
      </c>
      <c r="DT67" s="328"/>
      <c r="DU67" s="328"/>
      <c r="DV67" s="328"/>
      <c r="DW67" s="328"/>
      <c r="DX67" s="328"/>
      <c r="DY67" s="328"/>
      <c r="DZ67" s="328"/>
      <c r="EA67" s="328"/>
      <c r="EB67" s="328"/>
      <c r="EC67" s="328"/>
      <c r="ED67" s="328"/>
      <c r="EE67" s="328"/>
      <c r="EF67" s="328"/>
      <c r="EG67" s="328"/>
      <c r="EH67" s="328"/>
      <c r="EI67" s="328"/>
      <c r="EJ67" s="329"/>
      <c r="EK67" s="319">
        <f t="shared" si="9"/>
        <v>0</v>
      </c>
      <c r="EL67" s="320"/>
      <c r="EM67" s="320"/>
      <c r="EN67" s="320"/>
      <c r="EO67" s="320"/>
      <c r="EP67" s="320"/>
      <c r="EQ67" s="320"/>
      <c r="ER67" s="320"/>
      <c r="ES67" s="322"/>
      <c r="ET67" s="326"/>
      <c r="EU67" s="320"/>
      <c r="EV67" s="320"/>
      <c r="EW67" s="320"/>
      <c r="EX67" s="320"/>
      <c r="EY67" s="320"/>
      <c r="EZ67" s="320"/>
      <c r="FA67" s="320"/>
      <c r="FB67" s="321"/>
      <c r="FC67" s="319">
        <f t="shared" si="10"/>
        <v>0</v>
      </c>
      <c r="FD67" s="320"/>
      <c r="FE67" s="320"/>
      <c r="FF67" s="320"/>
      <c r="FG67" s="320"/>
      <c r="FH67" s="320"/>
      <c r="FI67" s="320"/>
      <c r="FJ67" s="320"/>
      <c r="FK67" s="320"/>
      <c r="FL67" s="320"/>
      <c r="FM67" s="321"/>
      <c r="FN67" s="320" t="s">
        <v>144</v>
      </c>
      <c r="FO67" s="320"/>
      <c r="FP67" s="320"/>
      <c r="FQ67" s="320"/>
      <c r="FR67" s="320"/>
      <c r="FS67" s="320"/>
      <c r="FT67" s="320"/>
      <c r="FU67" s="320"/>
      <c r="FV67" s="320"/>
      <c r="FW67" s="322"/>
      <c r="FX67" s="330" t="s">
        <v>144</v>
      </c>
      <c r="FY67" s="331"/>
      <c r="FZ67" s="331"/>
      <c r="GA67" s="331"/>
      <c r="GB67" s="331"/>
      <c r="GC67" s="332"/>
      <c r="GD67" s="326" t="s">
        <v>144</v>
      </c>
      <c r="GE67" s="320"/>
      <c r="GF67" s="320"/>
      <c r="GG67" s="320"/>
      <c r="GH67" s="320"/>
      <c r="GI67" s="320"/>
      <c r="GJ67" s="320"/>
      <c r="GK67" s="320"/>
      <c r="GL67" s="320"/>
      <c r="GM67" s="320"/>
      <c r="GN67" s="320"/>
      <c r="GO67" s="322"/>
      <c r="GP67" s="326" t="s">
        <v>144</v>
      </c>
      <c r="GQ67" s="320"/>
      <c r="GR67" s="320"/>
      <c r="GS67" s="320"/>
      <c r="GT67" s="320"/>
      <c r="GU67" s="320"/>
      <c r="GV67" s="320"/>
      <c r="GW67" s="320"/>
      <c r="GX67" s="320"/>
      <c r="GY67" s="320"/>
      <c r="GZ67" s="320"/>
      <c r="HA67" s="322"/>
      <c r="HB67" s="406" t="s">
        <v>399</v>
      </c>
      <c r="HC67" s="407"/>
      <c r="HD67" s="407"/>
      <c r="HE67" s="407"/>
      <c r="HF67" s="407"/>
      <c r="HG67" s="407"/>
      <c r="HH67" s="407"/>
      <c r="HI67" s="407"/>
      <c r="HJ67" s="407"/>
      <c r="HK67" s="407"/>
      <c r="HL67" s="407"/>
      <c r="HM67" s="407"/>
      <c r="HN67" s="407"/>
      <c r="HO67" s="407"/>
      <c r="HP67" s="407"/>
      <c r="HQ67" s="407"/>
      <c r="HR67" s="407"/>
      <c r="HS67" s="407"/>
      <c r="HT67" s="407"/>
      <c r="HU67" s="407"/>
      <c r="HV67" s="407"/>
      <c r="HW67" s="407"/>
      <c r="HX67" s="408"/>
    </row>
    <row r="68" spans="1:232" s="11" customFormat="1" ht="30" customHeight="1">
      <c r="A68" s="91" t="s">
        <v>258</v>
      </c>
      <c r="B68" s="519" t="s">
        <v>259</v>
      </c>
      <c r="C68" s="520"/>
      <c r="D68" s="520"/>
      <c r="E68" s="520"/>
      <c r="F68" s="520"/>
      <c r="G68" s="520"/>
      <c r="H68" s="520"/>
      <c r="I68" s="520"/>
      <c r="J68" s="520"/>
      <c r="K68" s="520"/>
      <c r="L68" s="520"/>
      <c r="M68" s="520"/>
      <c r="N68" s="520"/>
      <c r="O68" s="520"/>
      <c r="P68" s="520"/>
      <c r="Q68" s="520"/>
      <c r="R68" s="520"/>
      <c r="S68" s="520"/>
      <c r="T68" s="520"/>
      <c r="U68" s="520"/>
      <c r="V68" s="520"/>
      <c r="W68" s="520"/>
      <c r="X68" s="520"/>
      <c r="Y68" s="520"/>
      <c r="Z68" s="520"/>
      <c r="AA68" s="520"/>
      <c r="AB68" s="520"/>
      <c r="AC68" s="520"/>
      <c r="AD68" s="520"/>
      <c r="AE68" s="520"/>
      <c r="AF68" s="319"/>
      <c r="AG68" s="320"/>
      <c r="AH68" s="320"/>
      <c r="AI68" s="320"/>
      <c r="AJ68" s="320"/>
      <c r="AK68" s="320"/>
      <c r="AL68" s="320"/>
      <c r="AM68" s="320"/>
      <c r="AN68" s="320"/>
      <c r="AO68" s="320"/>
      <c r="AP68" s="321"/>
      <c r="AQ68" s="319">
        <v>0.334</v>
      </c>
      <c r="AR68" s="320"/>
      <c r="AS68" s="320"/>
      <c r="AT68" s="320"/>
      <c r="AU68" s="320"/>
      <c r="AV68" s="320"/>
      <c r="AW68" s="320"/>
      <c r="AX68" s="322"/>
      <c r="AY68" s="326">
        <f t="shared" si="8"/>
        <v>0</v>
      </c>
      <c r="AZ68" s="320"/>
      <c r="BA68" s="320"/>
      <c r="BB68" s="320"/>
      <c r="BC68" s="320"/>
      <c r="BD68" s="320"/>
      <c r="BE68" s="320"/>
      <c r="BF68" s="322"/>
      <c r="BG68" s="326"/>
      <c r="BH68" s="320"/>
      <c r="BI68" s="320"/>
      <c r="BJ68" s="320"/>
      <c r="BK68" s="320"/>
      <c r="BL68" s="320"/>
      <c r="BM68" s="320"/>
      <c r="BN68" s="322"/>
      <c r="BO68" s="326"/>
      <c r="BP68" s="320"/>
      <c r="BQ68" s="320"/>
      <c r="BR68" s="320"/>
      <c r="BS68" s="320"/>
      <c r="BT68" s="320"/>
      <c r="BU68" s="320"/>
      <c r="BV68" s="322"/>
      <c r="BW68" s="336">
        <v>0</v>
      </c>
      <c r="BX68" s="334"/>
      <c r="BY68" s="334"/>
      <c r="BZ68" s="334"/>
      <c r="CA68" s="334"/>
      <c r="CB68" s="334"/>
      <c r="CC68" s="334"/>
      <c r="CD68" s="335"/>
      <c r="CE68" s="326"/>
      <c r="CF68" s="320"/>
      <c r="CG68" s="320"/>
      <c r="CH68" s="320"/>
      <c r="CI68" s="320"/>
      <c r="CJ68" s="320"/>
      <c r="CK68" s="320"/>
      <c r="CL68" s="322"/>
      <c r="CM68" s="336">
        <v>0</v>
      </c>
      <c r="CN68" s="334"/>
      <c r="CO68" s="334"/>
      <c r="CP68" s="334"/>
      <c r="CQ68" s="334"/>
      <c r="CR68" s="334"/>
      <c r="CS68" s="334"/>
      <c r="CT68" s="335"/>
      <c r="CU68" s="326"/>
      <c r="CV68" s="320"/>
      <c r="CW68" s="320"/>
      <c r="CX68" s="320"/>
      <c r="CY68" s="320"/>
      <c r="CZ68" s="320"/>
      <c r="DA68" s="320"/>
      <c r="DB68" s="322"/>
      <c r="DC68" s="323">
        <v>0.334</v>
      </c>
      <c r="DD68" s="324"/>
      <c r="DE68" s="324"/>
      <c r="DF68" s="324"/>
      <c r="DG68" s="324"/>
      <c r="DH68" s="324"/>
      <c r="DI68" s="324"/>
      <c r="DJ68" s="325"/>
      <c r="DK68" s="326"/>
      <c r="DL68" s="320"/>
      <c r="DM68" s="320"/>
      <c r="DN68" s="320"/>
      <c r="DO68" s="320"/>
      <c r="DP68" s="320"/>
      <c r="DQ68" s="320"/>
      <c r="DR68" s="320"/>
      <c r="DS68" s="327">
        <f t="shared" si="11"/>
        <v>0</v>
      </c>
      <c r="DT68" s="328"/>
      <c r="DU68" s="328"/>
      <c r="DV68" s="328"/>
      <c r="DW68" s="328"/>
      <c r="DX68" s="328"/>
      <c r="DY68" s="328"/>
      <c r="DZ68" s="328"/>
      <c r="EA68" s="328"/>
      <c r="EB68" s="328"/>
      <c r="EC68" s="328"/>
      <c r="ED68" s="328"/>
      <c r="EE68" s="328"/>
      <c r="EF68" s="328"/>
      <c r="EG68" s="328"/>
      <c r="EH68" s="328"/>
      <c r="EI68" s="328"/>
      <c r="EJ68" s="329"/>
      <c r="EK68" s="319">
        <f t="shared" si="9"/>
        <v>0</v>
      </c>
      <c r="EL68" s="320"/>
      <c r="EM68" s="320"/>
      <c r="EN68" s="320"/>
      <c r="EO68" s="320"/>
      <c r="EP68" s="320"/>
      <c r="EQ68" s="320"/>
      <c r="ER68" s="320"/>
      <c r="ES68" s="322"/>
      <c r="ET68" s="326"/>
      <c r="EU68" s="320"/>
      <c r="EV68" s="320"/>
      <c r="EW68" s="320"/>
      <c r="EX68" s="320"/>
      <c r="EY68" s="320"/>
      <c r="EZ68" s="320"/>
      <c r="FA68" s="320"/>
      <c r="FB68" s="321"/>
      <c r="FC68" s="319">
        <f t="shared" si="10"/>
        <v>0.334</v>
      </c>
      <c r="FD68" s="320"/>
      <c r="FE68" s="320"/>
      <c r="FF68" s="320"/>
      <c r="FG68" s="320"/>
      <c r="FH68" s="320"/>
      <c r="FI68" s="320"/>
      <c r="FJ68" s="320"/>
      <c r="FK68" s="320"/>
      <c r="FL68" s="320"/>
      <c r="FM68" s="321"/>
      <c r="FN68" s="320" t="s">
        <v>144</v>
      </c>
      <c r="FO68" s="320"/>
      <c r="FP68" s="320"/>
      <c r="FQ68" s="320"/>
      <c r="FR68" s="320"/>
      <c r="FS68" s="320"/>
      <c r="FT68" s="320"/>
      <c r="FU68" s="320"/>
      <c r="FV68" s="320"/>
      <c r="FW68" s="322"/>
      <c r="FX68" s="330" t="s">
        <v>144</v>
      </c>
      <c r="FY68" s="331"/>
      <c r="FZ68" s="331"/>
      <c r="GA68" s="331"/>
      <c r="GB68" s="331"/>
      <c r="GC68" s="332"/>
      <c r="GD68" s="326" t="s">
        <v>144</v>
      </c>
      <c r="GE68" s="320"/>
      <c r="GF68" s="320"/>
      <c r="GG68" s="320"/>
      <c r="GH68" s="320"/>
      <c r="GI68" s="320"/>
      <c r="GJ68" s="320"/>
      <c r="GK68" s="320"/>
      <c r="GL68" s="320"/>
      <c r="GM68" s="320"/>
      <c r="GN68" s="320"/>
      <c r="GO68" s="322"/>
      <c r="GP68" s="326" t="s">
        <v>144</v>
      </c>
      <c r="GQ68" s="320"/>
      <c r="GR68" s="320"/>
      <c r="GS68" s="320"/>
      <c r="GT68" s="320"/>
      <c r="GU68" s="320"/>
      <c r="GV68" s="320"/>
      <c r="GW68" s="320"/>
      <c r="GX68" s="320"/>
      <c r="GY68" s="320"/>
      <c r="GZ68" s="320"/>
      <c r="HA68" s="322"/>
      <c r="HB68" s="406" t="s">
        <v>399</v>
      </c>
      <c r="HC68" s="407"/>
      <c r="HD68" s="407"/>
      <c r="HE68" s="407"/>
      <c r="HF68" s="407"/>
      <c r="HG68" s="407"/>
      <c r="HH68" s="407"/>
      <c r="HI68" s="407"/>
      <c r="HJ68" s="407"/>
      <c r="HK68" s="407"/>
      <c r="HL68" s="407"/>
      <c r="HM68" s="407"/>
      <c r="HN68" s="407"/>
      <c r="HO68" s="407"/>
      <c r="HP68" s="407"/>
      <c r="HQ68" s="407"/>
      <c r="HR68" s="407"/>
      <c r="HS68" s="407"/>
      <c r="HT68" s="407"/>
      <c r="HU68" s="407"/>
      <c r="HV68" s="407"/>
      <c r="HW68" s="407"/>
      <c r="HX68" s="408"/>
    </row>
    <row r="69" spans="1:232" s="11" customFormat="1" ht="30" customHeight="1">
      <c r="A69" s="91" t="s">
        <v>260</v>
      </c>
      <c r="B69" s="519" t="s">
        <v>261</v>
      </c>
      <c r="C69" s="520"/>
      <c r="D69" s="520"/>
      <c r="E69" s="520"/>
      <c r="F69" s="520"/>
      <c r="G69" s="520"/>
      <c r="H69" s="520"/>
      <c r="I69" s="520"/>
      <c r="J69" s="520"/>
      <c r="K69" s="520"/>
      <c r="L69" s="520"/>
      <c r="M69" s="520"/>
      <c r="N69" s="520"/>
      <c r="O69" s="520"/>
      <c r="P69" s="520"/>
      <c r="Q69" s="520"/>
      <c r="R69" s="520"/>
      <c r="S69" s="520"/>
      <c r="T69" s="520"/>
      <c r="U69" s="520"/>
      <c r="V69" s="520"/>
      <c r="W69" s="520"/>
      <c r="X69" s="520"/>
      <c r="Y69" s="520"/>
      <c r="Z69" s="520"/>
      <c r="AA69" s="520"/>
      <c r="AB69" s="520"/>
      <c r="AC69" s="520"/>
      <c r="AD69" s="520"/>
      <c r="AE69" s="520"/>
      <c r="AF69" s="319"/>
      <c r="AG69" s="320"/>
      <c r="AH69" s="320"/>
      <c r="AI69" s="320"/>
      <c r="AJ69" s="320"/>
      <c r="AK69" s="320"/>
      <c r="AL69" s="320"/>
      <c r="AM69" s="320"/>
      <c r="AN69" s="320"/>
      <c r="AO69" s="320"/>
      <c r="AP69" s="321"/>
      <c r="AQ69" s="319">
        <v>0.111</v>
      </c>
      <c r="AR69" s="320"/>
      <c r="AS69" s="320"/>
      <c r="AT69" s="320"/>
      <c r="AU69" s="320"/>
      <c r="AV69" s="320"/>
      <c r="AW69" s="320"/>
      <c r="AX69" s="322"/>
      <c r="AY69" s="326">
        <f t="shared" si="8"/>
        <v>0</v>
      </c>
      <c r="AZ69" s="320"/>
      <c r="BA69" s="320"/>
      <c r="BB69" s="320"/>
      <c r="BC69" s="320"/>
      <c r="BD69" s="320"/>
      <c r="BE69" s="320"/>
      <c r="BF69" s="322"/>
      <c r="BG69" s="326"/>
      <c r="BH69" s="320"/>
      <c r="BI69" s="320"/>
      <c r="BJ69" s="320"/>
      <c r="BK69" s="320"/>
      <c r="BL69" s="320"/>
      <c r="BM69" s="320"/>
      <c r="BN69" s="322"/>
      <c r="BO69" s="326"/>
      <c r="BP69" s="320"/>
      <c r="BQ69" s="320"/>
      <c r="BR69" s="320"/>
      <c r="BS69" s="320"/>
      <c r="BT69" s="320"/>
      <c r="BU69" s="320"/>
      <c r="BV69" s="322"/>
      <c r="BW69" s="336">
        <v>0</v>
      </c>
      <c r="BX69" s="334"/>
      <c r="BY69" s="334"/>
      <c r="BZ69" s="334"/>
      <c r="CA69" s="334"/>
      <c r="CB69" s="334"/>
      <c r="CC69" s="334"/>
      <c r="CD69" s="335"/>
      <c r="CE69" s="326"/>
      <c r="CF69" s="320"/>
      <c r="CG69" s="320"/>
      <c r="CH69" s="320"/>
      <c r="CI69" s="320"/>
      <c r="CJ69" s="320"/>
      <c r="CK69" s="320"/>
      <c r="CL69" s="322"/>
      <c r="CM69" s="336">
        <v>0</v>
      </c>
      <c r="CN69" s="334"/>
      <c r="CO69" s="334"/>
      <c r="CP69" s="334"/>
      <c r="CQ69" s="334"/>
      <c r="CR69" s="334"/>
      <c r="CS69" s="334"/>
      <c r="CT69" s="335"/>
      <c r="CU69" s="326"/>
      <c r="CV69" s="320"/>
      <c r="CW69" s="320"/>
      <c r="CX69" s="320"/>
      <c r="CY69" s="320"/>
      <c r="CZ69" s="320"/>
      <c r="DA69" s="320"/>
      <c r="DB69" s="322"/>
      <c r="DC69" s="323">
        <v>0.111</v>
      </c>
      <c r="DD69" s="324"/>
      <c r="DE69" s="324"/>
      <c r="DF69" s="324"/>
      <c r="DG69" s="324"/>
      <c r="DH69" s="324"/>
      <c r="DI69" s="324"/>
      <c r="DJ69" s="325"/>
      <c r="DK69" s="326"/>
      <c r="DL69" s="320"/>
      <c r="DM69" s="320"/>
      <c r="DN69" s="320"/>
      <c r="DO69" s="320"/>
      <c r="DP69" s="320"/>
      <c r="DQ69" s="320"/>
      <c r="DR69" s="320"/>
      <c r="DS69" s="327">
        <f t="shared" si="11"/>
        <v>0</v>
      </c>
      <c r="DT69" s="328"/>
      <c r="DU69" s="328"/>
      <c r="DV69" s="328"/>
      <c r="DW69" s="328"/>
      <c r="DX69" s="328"/>
      <c r="DY69" s="328"/>
      <c r="DZ69" s="328"/>
      <c r="EA69" s="328"/>
      <c r="EB69" s="328"/>
      <c r="EC69" s="328"/>
      <c r="ED69" s="328"/>
      <c r="EE69" s="328"/>
      <c r="EF69" s="328"/>
      <c r="EG69" s="328"/>
      <c r="EH69" s="328"/>
      <c r="EI69" s="328"/>
      <c r="EJ69" s="329"/>
      <c r="EK69" s="319">
        <f t="shared" si="9"/>
        <v>0</v>
      </c>
      <c r="EL69" s="320"/>
      <c r="EM69" s="320"/>
      <c r="EN69" s="320"/>
      <c r="EO69" s="320"/>
      <c r="EP69" s="320"/>
      <c r="EQ69" s="320"/>
      <c r="ER69" s="320"/>
      <c r="ES69" s="322"/>
      <c r="ET69" s="326"/>
      <c r="EU69" s="320"/>
      <c r="EV69" s="320"/>
      <c r="EW69" s="320"/>
      <c r="EX69" s="320"/>
      <c r="EY69" s="320"/>
      <c r="EZ69" s="320"/>
      <c r="FA69" s="320"/>
      <c r="FB69" s="321"/>
      <c r="FC69" s="319">
        <f t="shared" si="10"/>
        <v>0.111</v>
      </c>
      <c r="FD69" s="320"/>
      <c r="FE69" s="320"/>
      <c r="FF69" s="320"/>
      <c r="FG69" s="320"/>
      <c r="FH69" s="320"/>
      <c r="FI69" s="320"/>
      <c r="FJ69" s="320"/>
      <c r="FK69" s="320"/>
      <c r="FL69" s="320"/>
      <c r="FM69" s="321"/>
      <c r="FN69" s="320" t="s">
        <v>144</v>
      </c>
      <c r="FO69" s="320"/>
      <c r="FP69" s="320"/>
      <c r="FQ69" s="320"/>
      <c r="FR69" s="320"/>
      <c r="FS69" s="320"/>
      <c r="FT69" s="320"/>
      <c r="FU69" s="320"/>
      <c r="FV69" s="320"/>
      <c r="FW69" s="322"/>
      <c r="FX69" s="330" t="s">
        <v>144</v>
      </c>
      <c r="FY69" s="331"/>
      <c r="FZ69" s="331"/>
      <c r="GA69" s="331"/>
      <c r="GB69" s="331"/>
      <c r="GC69" s="332"/>
      <c r="GD69" s="326" t="s">
        <v>144</v>
      </c>
      <c r="GE69" s="320"/>
      <c r="GF69" s="320"/>
      <c r="GG69" s="320"/>
      <c r="GH69" s="320"/>
      <c r="GI69" s="320"/>
      <c r="GJ69" s="320"/>
      <c r="GK69" s="320"/>
      <c r="GL69" s="320"/>
      <c r="GM69" s="320"/>
      <c r="GN69" s="320"/>
      <c r="GO69" s="322"/>
      <c r="GP69" s="326" t="s">
        <v>144</v>
      </c>
      <c r="GQ69" s="320"/>
      <c r="GR69" s="320"/>
      <c r="GS69" s="320"/>
      <c r="GT69" s="320"/>
      <c r="GU69" s="320"/>
      <c r="GV69" s="320"/>
      <c r="GW69" s="320"/>
      <c r="GX69" s="320"/>
      <c r="GY69" s="320"/>
      <c r="GZ69" s="320"/>
      <c r="HA69" s="322"/>
      <c r="HB69" s="406" t="s">
        <v>399</v>
      </c>
      <c r="HC69" s="407"/>
      <c r="HD69" s="407"/>
      <c r="HE69" s="407"/>
      <c r="HF69" s="407"/>
      <c r="HG69" s="407"/>
      <c r="HH69" s="407"/>
      <c r="HI69" s="407"/>
      <c r="HJ69" s="407"/>
      <c r="HK69" s="407"/>
      <c r="HL69" s="407"/>
      <c r="HM69" s="407"/>
      <c r="HN69" s="407"/>
      <c r="HO69" s="407"/>
      <c r="HP69" s="407"/>
      <c r="HQ69" s="407"/>
      <c r="HR69" s="407"/>
      <c r="HS69" s="407"/>
      <c r="HT69" s="407"/>
      <c r="HU69" s="407"/>
      <c r="HV69" s="407"/>
      <c r="HW69" s="407"/>
      <c r="HX69" s="408"/>
    </row>
    <row r="70" spans="1:232" s="11" customFormat="1" ht="30" customHeight="1">
      <c r="A70" s="91" t="s">
        <v>262</v>
      </c>
      <c r="B70" s="519" t="s">
        <v>263</v>
      </c>
      <c r="C70" s="520"/>
      <c r="D70" s="520"/>
      <c r="E70" s="520"/>
      <c r="F70" s="520"/>
      <c r="G70" s="520"/>
      <c r="H70" s="520"/>
      <c r="I70" s="520"/>
      <c r="J70" s="520"/>
      <c r="K70" s="520"/>
      <c r="L70" s="520"/>
      <c r="M70" s="520"/>
      <c r="N70" s="520"/>
      <c r="O70" s="520"/>
      <c r="P70" s="520"/>
      <c r="Q70" s="520"/>
      <c r="R70" s="520"/>
      <c r="S70" s="520"/>
      <c r="T70" s="520"/>
      <c r="U70" s="520"/>
      <c r="V70" s="520"/>
      <c r="W70" s="520"/>
      <c r="X70" s="520"/>
      <c r="Y70" s="520"/>
      <c r="Z70" s="520"/>
      <c r="AA70" s="520"/>
      <c r="AB70" s="520"/>
      <c r="AC70" s="520"/>
      <c r="AD70" s="520"/>
      <c r="AE70" s="520"/>
      <c r="AF70" s="319"/>
      <c r="AG70" s="320"/>
      <c r="AH70" s="320"/>
      <c r="AI70" s="320"/>
      <c r="AJ70" s="320"/>
      <c r="AK70" s="320"/>
      <c r="AL70" s="320"/>
      <c r="AM70" s="320"/>
      <c r="AN70" s="320"/>
      <c r="AO70" s="320"/>
      <c r="AP70" s="321"/>
      <c r="AQ70" s="319">
        <v>0.086</v>
      </c>
      <c r="AR70" s="320"/>
      <c r="AS70" s="320"/>
      <c r="AT70" s="320"/>
      <c r="AU70" s="320"/>
      <c r="AV70" s="320"/>
      <c r="AW70" s="320"/>
      <c r="AX70" s="322"/>
      <c r="AY70" s="326">
        <f t="shared" si="8"/>
        <v>0</v>
      </c>
      <c r="AZ70" s="320"/>
      <c r="BA70" s="320"/>
      <c r="BB70" s="320"/>
      <c r="BC70" s="320"/>
      <c r="BD70" s="320"/>
      <c r="BE70" s="320"/>
      <c r="BF70" s="322"/>
      <c r="BG70" s="326"/>
      <c r="BH70" s="320"/>
      <c r="BI70" s="320"/>
      <c r="BJ70" s="320"/>
      <c r="BK70" s="320"/>
      <c r="BL70" s="320"/>
      <c r="BM70" s="320"/>
      <c r="BN70" s="322"/>
      <c r="BO70" s="326"/>
      <c r="BP70" s="320"/>
      <c r="BQ70" s="320"/>
      <c r="BR70" s="320"/>
      <c r="BS70" s="320"/>
      <c r="BT70" s="320"/>
      <c r="BU70" s="320"/>
      <c r="BV70" s="322"/>
      <c r="BW70" s="336">
        <v>0</v>
      </c>
      <c r="BX70" s="334"/>
      <c r="BY70" s="334"/>
      <c r="BZ70" s="334"/>
      <c r="CA70" s="334"/>
      <c r="CB70" s="334"/>
      <c r="CC70" s="334"/>
      <c r="CD70" s="335"/>
      <c r="CE70" s="326"/>
      <c r="CF70" s="320"/>
      <c r="CG70" s="320"/>
      <c r="CH70" s="320"/>
      <c r="CI70" s="320"/>
      <c r="CJ70" s="320"/>
      <c r="CK70" s="320"/>
      <c r="CL70" s="322"/>
      <c r="CM70" s="336">
        <v>0</v>
      </c>
      <c r="CN70" s="334"/>
      <c r="CO70" s="334"/>
      <c r="CP70" s="334"/>
      <c r="CQ70" s="334"/>
      <c r="CR70" s="334"/>
      <c r="CS70" s="334"/>
      <c r="CT70" s="335"/>
      <c r="CU70" s="326"/>
      <c r="CV70" s="320"/>
      <c r="CW70" s="320"/>
      <c r="CX70" s="320"/>
      <c r="CY70" s="320"/>
      <c r="CZ70" s="320"/>
      <c r="DA70" s="320"/>
      <c r="DB70" s="322"/>
      <c r="DC70" s="323">
        <v>0.086</v>
      </c>
      <c r="DD70" s="324"/>
      <c r="DE70" s="324"/>
      <c r="DF70" s="324"/>
      <c r="DG70" s="324"/>
      <c r="DH70" s="324"/>
      <c r="DI70" s="324"/>
      <c r="DJ70" s="325"/>
      <c r="DK70" s="326"/>
      <c r="DL70" s="320"/>
      <c r="DM70" s="320"/>
      <c r="DN70" s="320"/>
      <c r="DO70" s="320"/>
      <c r="DP70" s="320"/>
      <c r="DQ70" s="320"/>
      <c r="DR70" s="320"/>
      <c r="DS70" s="327">
        <f aca="true" t="shared" si="12" ref="DS70:DS79">AY70</f>
        <v>0</v>
      </c>
      <c r="DT70" s="328"/>
      <c r="DU70" s="328"/>
      <c r="DV70" s="328"/>
      <c r="DW70" s="328"/>
      <c r="DX70" s="328"/>
      <c r="DY70" s="328"/>
      <c r="DZ70" s="328"/>
      <c r="EA70" s="328"/>
      <c r="EB70" s="328"/>
      <c r="EC70" s="328"/>
      <c r="ED70" s="328"/>
      <c r="EE70" s="328"/>
      <c r="EF70" s="328"/>
      <c r="EG70" s="328"/>
      <c r="EH70" s="328"/>
      <c r="EI70" s="328"/>
      <c r="EJ70" s="329"/>
      <c r="EK70" s="319">
        <f t="shared" si="9"/>
        <v>0</v>
      </c>
      <c r="EL70" s="320"/>
      <c r="EM70" s="320"/>
      <c r="EN70" s="320"/>
      <c r="EO70" s="320"/>
      <c r="EP70" s="320"/>
      <c r="EQ70" s="320"/>
      <c r="ER70" s="320"/>
      <c r="ES70" s="322"/>
      <c r="ET70" s="326"/>
      <c r="EU70" s="320"/>
      <c r="EV70" s="320"/>
      <c r="EW70" s="320"/>
      <c r="EX70" s="320"/>
      <c r="EY70" s="320"/>
      <c r="EZ70" s="320"/>
      <c r="FA70" s="320"/>
      <c r="FB70" s="321"/>
      <c r="FC70" s="319">
        <f t="shared" si="10"/>
        <v>0.086</v>
      </c>
      <c r="FD70" s="320"/>
      <c r="FE70" s="320"/>
      <c r="FF70" s="320"/>
      <c r="FG70" s="320"/>
      <c r="FH70" s="320"/>
      <c r="FI70" s="320"/>
      <c r="FJ70" s="320"/>
      <c r="FK70" s="320"/>
      <c r="FL70" s="320"/>
      <c r="FM70" s="321"/>
      <c r="FN70" s="320" t="s">
        <v>144</v>
      </c>
      <c r="FO70" s="320"/>
      <c r="FP70" s="320"/>
      <c r="FQ70" s="320"/>
      <c r="FR70" s="320"/>
      <c r="FS70" s="320"/>
      <c r="FT70" s="320"/>
      <c r="FU70" s="320"/>
      <c r="FV70" s="320"/>
      <c r="FW70" s="322"/>
      <c r="FX70" s="330" t="s">
        <v>144</v>
      </c>
      <c r="FY70" s="331"/>
      <c r="FZ70" s="331"/>
      <c r="GA70" s="331"/>
      <c r="GB70" s="331"/>
      <c r="GC70" s="332"/>
      <c r="GD70" s="326" t="s">
        <v>144</v>
      </c>
      <c r="GE70" s="320"/>
      <c r="GF70" s="320"/>
      <c r="GG70" s="320"/>
      <c r="GH70" s="320"/>
      <c r="GI70" s="320"/>
      <c r="GJ70" s="320"/>
      <c r="GK70" s="320"/>
      <c r="GL70" s="320"/>
      <c r="GM70" s="320"/>
      <c r="GN70" s="320"/>
      <c r="GO70" s="322"/>
      <c r="GP70" s="326" t="s">
        <v>144</v>
      </c>
      <c r="GQ70" s="320"/>
      <c r="GR70" s="320"/>
      <c r="GS70" s="320"/>
      <c r="GT70" s="320"/>
      <c r="GU70" s="320"/>
      <c r="GV70" s="320"/>
      <c r="GW70" s="320"/>
      <c r="GX70" s="320"/>
      <c r="GY70" s="320"/>
      <c r="GZ70" s="320"/>
      <c r="HA70" s="322"/>
      <c r="HB70" s="406" t="s">
        <v>399</v>
      </c>
      <c r="HC70" s="407"/>
      <c r="HD70" s="407"/>
      <c r="HE70" s="407"/>
      <c r="HF70" s="407"/>
      <c r="HG70" s="407"/>
      <c r="HH70" s="407"/>
      <c r="HI70" s="407"/>
      <c r="HJ70" s="407"/>
      <c r="HK70" s="407"/>
      <c r="HL70" s="407"/>
      <c r="HM70" s="407"/>
      <c r="HN70" s="407"/>
      <c r="HO70" s="407"/>
      <c r="HP70" s="407"/>
      <c r="HQ70" s="407"/>
      <c r="HR70" s="407"/>
      <c r="HS70" s="407"/>
      <c r="HT70" s="407"/>
      <c r="HU70" s="407"/>
      <c r="HV70" s="407"/>
      <c r="HW70" s="407"/>
      <c r="HX70" s="408"/>
    </row>
    <row r="71" spans="1:232" s="11" customFormat="1" ht="30" customHeight="1">
      <c r="A71" s="91" t="s">
        <v>264</v>
      </c>
      <c r="B71" s="519" t="s">
        <v>265</v>
      </c>
      <c r="C71" s="520"/>
      <c r="D71" s="520"/>
      <c r="E71" s="520"/>
      <c r="F71" s="520"/>
      <c r="G71" s="520"/>
      <c r="H71" s="520"/>
      <c r="I71" s="520"/>
      <c r="J71" s="520"/>
      <c r="K71" s="520"/>
      <c r="L71" s="520"/>
      <c r="M71" s="520"/>
      <c r="N71" s="520"/>
      <c r="O71" s="520"/>
      <c r="P71" s="520"/>
      <c r="Q71" s="520"/>
      <c r="R71" s="520"/>
      <c r="S71" s="520"/>
      <c r="T71" s="520"/>
      <c r="U71" s="520"/>
      <c r="V71" s="520"/>
      <c r="W71" s="520"/>
      <c r="X71" s="520"/>
      <c r="Y71" s="520"/>
      <c r="Z71" s="520"/>
      <c r="AA71" s="520"/>
      <c r="AB71" s="520"/>
      <c r="AC71" s="520"/>
      <c r="AD71" s="520"/>
      <c r="AE71" s="520"/>
      <c r="AF71" s="319"/>
      <c r="AG71" s="320"/>
      <c r="AH71" s="320"/>
      <c r="AI71" s="320"/>
      <c r="AJ71" s="320"/>
      <c r="AK71" s="320"/>
      <c r="AL71" s="320"/>
      <c r="AM71" s="320"/>
      <c r="AN71" s="320"/>
      <c r="AO71" s="320"/>
      <c r="AP71" s="321"/>
      <c r="AQ71" s="319">
        <v>0.074</v>
      </c>
      <c r="AR71" s="320"/>
      <c r="AS71" s="320"/>
      <c r="AT71" s="320"/>
      <c r="AU71" s="320"/>
      <c r="AV71" s="320"/>
      <c r="AW71" s="320"/>
      <c r="AX71" s="322"/>
      <c r="AY71" s="326">
        <f t="shared" si="8"/>
        <v>0</v>
      </c>
      <c r="AZ71" s="320"/>
      <c r="BA71" s="320"/>
      <c r="BB71" s="320"/>
      <c r="BC71" s="320"/>
      <c r="BD71" s="320"/>
      <c r="BE71" s="320"/>
      <c r="BF71" s="322"/>
      <c r="BG71" s="326"/>
      <c r="BH71" s="320"/>
      <c r="BI71" s="320"/>
      <c r="BJ71" s="320"/>
      <c r="BK71" s="320"/>
      <c r="BL71" s="320"/>
      <c r="BM71" s="320"/>
      <c r="BN71" s="322"/>
      <c r="BO71" s="326"/>
      <c r="BP71" s="320"/>
      <c r="BQ71" s="320"/>
      <c r="BR71" s="320"/>
      <c r="BS71" s="320"/>
      <c r="BT71" s="320"/>
      <c r="BU71" s="320"/>
      <c r="BV71" s="322"/>
      <c r="BW71" s="336">
        <v>0</v>
      </c>
      <c r="BX71" s="334"/>
      <c r="BY71" s="334"/>
      <c r="BZ71" s="334"/>
      <c r="CA71" s="334"/>
      <c r="CB71" s="334"/>
      <c r="CC71" s="334"/>
      <c r="CD71" s="335"/>
      <c r="CE71" s="326"/>
      <c r="CF71" s="320"/>
      <c r="CG71" s="320"/>
      <c r="CH71" s="320"/>
      <c r="CI71" s="320"/>
      <c r="CJ71" s="320"/>
      <c r="CK71" s="320"/>
      <c r="CL71" s="322"/>
      <c r="CM71" s="336">
        <v>0</v>
      </c>
      <c r="CN71" s="334"/>
      <c r="CO71" s="334"/>
      <c r="CP71" s="334"/>
      <c r="CQ71" s="334"/>
      <c r="CR71" s="334"/>
      <c r="CS71" s="334"/>
      <c r="CT71" s="335"/>
      <c r="CU71" s="326"/>
      <c r="CV71" s="320"/>
      <c r="CW71" s="320"/>
      <c r="CX71" s="320"/>
      <c r="CY71" s="320"/>
      <c r="CZ71" s="320"/>
      <c r="DA71" s="320"/>
      <c r="DB71" s="322"/>
      <c r="DC71" s="323">
        <v>0.074</v>
      </c>
      <c r="DD71" s="324"/>
      <c r="DE71" s="324"/>
      <c r="DF71" s="324"/>
      <c r="DG71" s="324"/>
      <c r="DH71" s="324"/>
      <c r="DI71" s="324"/>
      <c r="DJ71" s="325"/>
      <c r="DK71" s="326"/>
      <c r="DL71" s="320"/>
      <c r="DM71" s="320"/>
      <c r="DN71" s="320"/>
      <c r="DO71" s="320"/>
      <c r="DP71" s="320"/>
      <c r="DQ71" s="320"/>
      <c r="DR71" s="320"/>
      <c r="DS71" s="327">
        <f t="shared" si="12"/>
        <v>0</v>
      </c>
      <c r="DT71" s="328"/>
      <c r="DU71" s="328"/>
      <c r="DV71" s="328"/>
      <c r="DW71" s="328"/>
      <c r="DX71" s="328"/>
      <c r="DY71" s="328"/>
      <c r="DZ71" s="328"/>
      <c r="EA71" s="328"/>
      <c r="EB71" s="328"/>
      <c r="EC71" s="328"/>
      <c r="ED71" s="328"/>
      <c r="EE71" s="328"/>
      <c r="EF71" s="328"/>
      <c r="EG71" s="328"/>
      <c r="EH71" s="328"/>
      <c r="EI71" s="328"/>
      <c r="EJ71" s="329"/>
      <c r="EK71" s="319">
        <f t="shared" si="9"/>
        <v>0</v>
      </c>
      <c r="EL71" s="320"/>
      <c r="EM71" s="320"/>
      <c r="EN71" s="320"/>
      <c r="EO71" s="320"/>
      <c r="EP71" s="320"/>
      <c r="EQ71" s="320"/>
      <c r="ER71" s="320"/>
      <c r="ES71" s="322"/>
      <c r="ET71" s="326"/>
      <c r="EU71" s="320"/>
      <c r="EV71" s="320"/>
      <c r="EW71" s="320"/>
      <c r="EX71" s="320"/>
      <c r="EY71" s="320"/>
      <c r="EZ71" s="320"/>
      <c r="FA71" s="320"/>
      <c r="FB71" s="321"/>
      <c r="FC71" s="319">
        <f t="shared" si="10"/>
        <v>0.074</v>
      </c>
      <c r="FD71" s="320"/>
      <c r="FE71" s="320"/>
      <c r="FF71" s="320"/>
      <c r="FG71" s="320"/>
      <c r="FH71" s="320"/>
      <c r="FI71" s="320"/>
      <c r="FJ71" s="320"/>
      <c r="FK71" s="320"/>
      <c r="FL71" s="320"/>
      <c r="FM71" s="321"/>
      <c r="FN71" s="320" t="s">
        <v>144</v>
      </c>
      <c r="FO71" s="320"/>
      <c r="FP71" s="320"/>
      <c r="FQ71" s="320"/>
      <c r="FR71" s="320"/>
      <c r="FS71" s="320"/>
      <c r="FT71" s="320"/>
      <c r="FU71" s="320"/>
      <c r="FV71" s="320"/>
      <c r="FW71" s="322"/>
      <c r="FX71" s="330" t="s">
        <v>144</v>
      </c>
      <c r="FY71" s="331"/>
      <c r="FZ71" s="331"/>
      <c r="GA71" s="331"/>
      <c r="GB71" s="331"/>
      <c r="GC71" s="332"/>
      <c r="GD71" s="326" t="s">
        <v>144</v>
      </c>
      <c r="GE71" s="320"/>
      <c r="GF71" s="320"/>
      <c r="GG71" s="320"/>
      <c r="GH71" s="320"/>
      <c r="GI71" s="320"/>
      <c r="GJ71" s="320"/>
      <c r="GK71" s="320"/>
      <c r="GL71" s="320"/>
      <c r="GM71" s="320"/>
      <c r="GN71" s="320"/>
      <c r="GO71" s="322"/>
      <c r="GP71" s="326" t="s">
        <v>144</v>
      </c>
      <c r="GQ71" s="320"/>
      <c r="GR71" s="320"/>
      <c r="GS71" s="320"/>
      <c r="GT71" s="320"/>
      <c r="GU71" s="320"/>
      <c r="GV71" s="320"/>
      <c r="GW71" s="320"/>
      <c r="GX71" s="320"/>
      <c r="GY71" s="320"/>
      <c r="GZ71" s="320"/>
      <c r="HA71" s="322"/>
      <c r="HB71" s="406" t="s">
        <v>399</v>
      </c>
      <c r="HC71" s="407"/>
      <c r="HD71" s="407"/>
      <c r="HE71" s="407"/>
      <c r="HF71" s="407"/>
      <c r="HG71" s="407"/>
      <c r="HH71" s="407"/>
      <c r="HI71" s="407"/>
      <c r="HJ71" s="407"/>
      <c r="HK71" s="407"/>
      <c r="HL71" s="407"/>
      <c r="HM71" s="407"/>
      <c r="HN71" s="407"/>
      <c r="HO71" s="407"/>
      <c r="HP71" s="407"/>
      <c r="HQ71" s="407"/>
      <c r="HR71" s="407"/>
      <c r="HS71" s="407"/>
      <c r="HT71" s="407"/>
      <c r="HU71" s="407"/>
      <c r="HV71" s="407"/>
      <c r="HW71" s="407"/>
      <c r="HX71" s="408"/>
    </row>
    <row r="72" spans="1:232" s="11" customFormat="1" ht="30" customHeight="1">
      <c r="A72" s="91" t="s">
        <v>266</v>
      </c>
      <c r="B72" s="519" t="s">
        <v>267</v>
      </c>
      <c r="C72" s="520"/>
      <c r="D72" s="520"/>
      <c r="E72" s="520"/>
      <c r="F72" s="520"/>
      <c r="G72" s="520"/>
      <c r="H72" s="520"/>
      <c r="I72" s="520"/>
      <c r="J72" s="520"/>
      <c r="K72" s="520"/>
      <c r="L72" s="520"/>
      <c r="M72" s="520"/>
      <c r="N72" s="520"/>
      <c r="O72" s="520"/>
      <c r="P72" s="520"/>
      <c r="Q72" s="520"/>
      <c r="R72" s="520"/>
      <c r="S72" s="520"/>
      <c r="T72" s="520"/>
      <c r="U72" s="520"/>
      <c r="V72" s="520"/>
      <c r="W72" s="520"/>
      <c r="X72" s="520"/>
      <c r="Y72" s="520"/>
      <c r="Z72" s="520"/>
      <c r="AA72" s="520"/>
      <c r="AB72" s="520"/>
      <c r="AC72" s="520"/>
      <c r="AD72" s="520"/>
      <c r="AE72" s="520"/>
      <c r="AF72" s="319"/>
      <c r="AG72" s="320"/>
      <c r="AH72" s="320"/>
      <c r="AI72" s="320"/>
      <c r="AJ72" s="320"/>
      <c r="AK72" s="320"/>
      <c r="AL72" s="320"/>
      <c r="AM72" s="320"/>
      <c r="AN72" s="320"/>
      <c r="AO72" s="320"/>
      <c r="AP72" s="321"/>
      <c r="AQ72" s="319">
        <v>1.674</v>
      </c>
      <c r="AR72" s="320"/>
      <c r="AS72" s="320"/>
      <c r="AT72" s="320"/>
      <c r="AU72" s="320"/>
      <c r="AV72" s="320"/>
      <c r="AW72" s="320"/>
      <c r="AX72" s="322"/>
      <c r="AY72" s="326">
        <f t="shared" si="8"/>
        <v>0</v>
      </c>
      <c r="AZ72" s="320"/>
      <c r="BA72" s="320"/>
      <c r="BB72" s="320"/>
      <c r="BC72" s="320"/>
      <c r="BD72" s="320"/>
      <c r="BE72" s="320"/>
      <c r="BF72" s="322"/>
      <c r="BG72" s="326"/>
      <c r="BH72" s="320"/>
      <c r="BI72" s="320"/>
      <c r="BJ72" s="320"/>
      <c r="BK72" s="320"/>
      <c r="BL72" s="320"/>
      <c r="BM72" s="320"/>
      <c r="BN72" s="322"/>
      <c r="BO72" s="326"/>
      <c r="BP72" s="320"/>
      <c r="BQ72" s="320"/>
      <c r="BR72" s="320"/>
      <c r="BS72" s="320"/>
      <c r="BT72" s="320"/>
      <c r="BU72" s="320"/>
      <c r="BV72" s="322"/>
      <c r="BW72" s="326">
        <v>0</v>
      </c>
      <c r="BX72" s="320"/>
      <c r="BY72" s="320"/>
      <c r="BZ72" s="320"/>
      <c r="CA72" s="320"/>
      <c r="CB72" s="320"/>
      <c r="CC72" s="320"/>
      <c r="CD72" s="322"/>
      <c r="CE72" s="326"/>
      <c r="CF72" s="320"/>
      <c r="CG72" s="320"/>
      <c r="CH72" s="320"/>
      <c r="CI72" s="320"/>
      <c r="CJ72" s="320"/>
      <c r="CK72" s="320"/>
      <c r="CL72" s="322"/>
      <c r="CM72" s="336">
        <v>0</v>
      </c>
      <c r="CN72" s="334"/>
      <c r="CO72" s="334"/>
      <c r="CP72" s="334"/>
      <c r="CQ72" s="334"/>
      <c r="CR72" s="334"/>
      <c r="CS72" s="334"/>
      <c r="CT72" s="335"/>
      <c r="CU72" s="326"/>
      <c r="CV72" s="320"/>
      <c r="CW72" s="320"/>
      <c r="CX72" s="320"/>
      <c r="CY72" s="320"/>
      <c r="CZ72" s="320"/>
      <c r="DA72" s="320"/>
      <c r="DB72" s="322"/>
      <c r="DC72" s="323">
        <v>1.674</v>
      </c>
      <c r="DD72" s="324"/>
      <c r="DE72" s="324"/>
      <c r="DF72" s="324"/>
      <c r="DG72" s="324"/>
      <c r="DH72" s="324"/>
      <c r="DI72" s="324"/>
      <c r="DJ72" s="325"/>
      <c r="DK72" s="326"/>
      <c r="DL72" s="320"/>
      <c r="DM72" s="320"/>
      <c r="DN72" s="320"/>
      <c r="DO72" s="320"/>
      <c r="DP72" s="320"/>
      <c r="DQ72" s="320"/>
      <c r="DR72" s="320"/>
      <c r="DS72" s="327">
        <f t="shared" si="12"/>
        <v>0</v>
      </c>
      <c r="DT72" s="328"/>
      <c r="DU72" s="328"/>
      <c r="DV72" s="328"/>
      <c r="DW72" s="328"/>
      <c r="DX72" s="328"/>
      <c r="DY72" s="328"/>
      <c r="DZ72" s="328"/>
      <c r="EA72" s="328"/>
      <c r="EB72" s="328"/>
      <c r="EC72" s="328"/>
      <c r="ED72" s="328"/>
      <c r="EE72" s="328"/>
      <c r="EF72" s="328"/>
      <c r="EG72" s="328"/>
      <c r="EH72" s="328"/>
      <c r="EI72" s="328"/>
      <c r="EJ72" s="329"/>
      <c r="EK72" s="319">
        <f t="shared" si="9"/>
        <v>0</v>
      </c>
      <c r="EL72" s="320"/>
      <c r="EM72" s="320"/>
      <c r="EN72" s="320"/>
      <c r="EO72" s="320"/>
      <c r="EP72" s="320"/>
      <c r="EQ72" s="320"/>
      <c r="ER72" s="320"/>
      <c r="ES72" s="322"/>
      <c r="ET72" s="326"/>
      <c r="EU72" s="320"/>
      <c r="EV72" s="320"/>
      <c r="EW72" s="320"/>
      <c r="EX72" s="320"/>
      <c r="EY72" s="320"/>
      <c r="EZ72" s="320"/>
      <c r="FA72" s="320"/>
      <c r="FB72" s="321"/>
      <c r="FC72" s="319">
        <f t="shared" si="10"/>
        <v>1.674</v>
      </c>
      <c r="FD72" s="320"/>
      <c r="FE72" s="320"/>
      <c r="FF72" s="320"/>
      <c r="FG72" s="320"/>
      <c r="FH72" s="320"/>
      <c r="FI72" s="320"/>
      <c r="FJ72" s="320"/>
      <c r="FK72" s="320"/>
      <c r="FL72" s="320"/>
      <c r="FM72" s="321"/>
      <c r="FN72" s="320" t="s">
        <v>144</v>
      </c>
      <c r="FO72" s="320"/>
      <c r="FP72" s="320"/>
      <c r="FQ72" s="320"/>
      <c r="FR72" s="320"/>
      <c r="FS72" s="320"/>
      <c r="FT72" s="320"/>
      <c r="FU72" s="320"/>
      <c r="FV72" s="320"/>
      <c r="FW72" s="322"/>
      <c r="FX72" s="330" t="s">
        <v>144</v>
      </c>
      <c r="FY72" s="331"/>
      <c r="FZ72" s="331"/>
      <c r="GA72" s="331"/>
      <c r="GB72" s="331"/>
      <c r="GC72" s="332"/>
      <c r="GD72" s="326" t="s">
        <v>144</v>
      </c>
      <c r="GE72" s="320"/>
      <c r="GF72" s="320"/>
      <c r="GG72" s="320"/>
      <c r="GH72" s="320"/>
      <c r="GI72" s="320"/>
      <c r="GJ72" s="320"/>
      <c r="GK72" s="320"/>
      <c r="GL72" s="320"/>
      <c r="GM72" s="320"/>
      <c r="GN72" s="320"/>
      <c r="GO72" s="322"/>
      <c r="GP72" s="326" t="s">
        <v>144</v>
      </c>
      <c r="GQ72" s="320"/>
      <c r="GR72" s="320"/>
      <c r="GS72" s="320"/>
      <c r="GT72" s="320"/>
      <c r="GU72" s="320"/>
      <c r="GV72" s="320"/>
      <c r="GW72" s="320"/>
      <c r="GX72" s="320"/>
      <c r="GY72" s="320"/>
      <c r="GZ72" s="320"/>
      <c r="HA72" s="322"/>
      <c r="HB72" s="406" t="s">
        <v>399</v>
      </c>
      <c r="HC72" s="407"/>
      <c r="HD72" s="407"/>
      <c r="HE72" s="407"/>
      <c r="HF72" s="407"/>
      <c r="HG72" s="407"/>
      <c r="HH72" s="407"/>
      <c r="HI72" s="407"/>
      <c r="HJ72" s="407"/>
      <c r="HK72" s="407"/>
      <c r="HL72" s="407"/>
      <c r="HM72" s="407"/>
      <c r="HN72" s="407"/>
      <c r="HO72" s="407"/>
      <c r="HP72" s="407"/>
      <c r="HQ72" s="407"/>
      <c r="HR72" s="407"/>
      <c r="HS72" s="407"/>
      <c r="HT72" s="407"/>
      <c r="HU72" s="407"/>
      <c r="HV72" s="407"/>
      <c r="HW72" s="407"/>
      <c r="HX72" s="408"/>
    </row>
    <row r="73" spans="1:232" s="11" customFormat="1" ht="30" customHeight="1">
      <c r="A73" s="91" t="s">
        <v>268</v>
      </c>
      <c r="B73" s="409" t="s">
        <v>269</v>
      </c>
      <c r="C73" s="410"/>
      <c r="D73" s="410"/>
      <c r="E73" s="410"/>
      <c r="F73" s="410"/>
      <c r="G73" s="410"/>
      <c r="H73" s="410"/>
      <c r="I73" s="410"/>
      <c r="J73" s="410"/>
      <c r="K73" s="410"/>
      <c r="L73" s="410"/>
      <c r="M73" s="410"/>
      <c r="N73" s="410"/>
      <c r="O73" s="410"/>
      <c r="P73" s="410"/>
      <c r="Q73" s="410"/>
      <c r="R73" s="410"/>
      <c r="S73" s="410"/>
      <c r="T73" s="410"/>
      <c r="U73" s="410"/>
      <c r="V73" s="410"/>
      <c r="W73" s="410"/>
      <c r="X73" s="410"/>
      <c r="Y73" s="410"/>
      <c r="Z73" s="410"/>
      <c r="AA73" s="410"/>
      <c r="AB73" s="410"/>
      <c r="AC73" s="410"/>
      <c r="AD73" s="410"/>
      <c r="AE73" s="410"/>
      <c r="AF73" s="319">
        <v>0.198</v>
      </c>
      <c r="AG73" s="320"/>
      <c r="AH73" s="320"/>
      <c r="AI73" s="320"/>
      <c r="AJ73" s="320"/>
      <c r="AK73" s="320"/>
      <c r="AL73" s="320"/>
      <c r="AM73" s="320"/>
      <c r="AN73" s="320"/>
      <c r="AO73" s="320"/>
      <c r="AP73" s="321"/>
      <c r="AQ73" s="319"/>
      <c r="AR73" s="320"/>
      <c r="AS73" s="320"/>
      <c r="AT73" s="320"/>
      <c r="AU73" s="320"/>
      <c r="AV73" s="320"/>
      <c r="AW73" s="320"/>
      <c r="AX73" s="322"/>
      <c r="AY73" s="326">
        <f t="shared" si="8"/>
        <v>0</v>
      </c>
      <c r="AZ73" s="320"/>
      <c r="BA73" s="320"/>
      <c r="BB73" s="320"/>
      <c r="BC73" s="320"/>
      <c r="BD73" s="320"/>
      <c r="BE73" s="320"/>
      <c r="BF73" s="322"/>
      <c r="BG73" s="326"/>
      <c r="BH73" s="320"/>
      <c r="BI73" s="320"/>
      <c r="BJ73" s="320"/>
      <c r="BK73" s="320"/>
      <c r="BL73" s="320"/>
      <c r="BM73" s="320"/>
      <c r="BN73" s="322"/>
      <c r="BO73" s="326"/>
      <c r="BP73" s="320"/>
      <c r="BQ73" s="320"/>
      <c r="BR73" s="320"/>
      <c r="BS73" s="320"/>
      <c r="BT73" s="320"/>
      <c r="BU73" s="320"/>
      <c r="BV73" s="322"/>
      <c r="BW73" s="336">
        <v>0</v>
      </c>
      <c r="BX73" s="334"/>
      <c r="BY73" s="334"/>
      <c r="BZ73" s="334"/>
      <c r="CA73" s="334"/>
      <c r="CB73" s="334"/>
      <c r="CC73" s="334"/>
      <c r="CD73" s="335"/>
      <c r="CE73" s="326"/>
      <c r="CF73" s="320"/>
      <c r="CG73" s="320"/>
      <c r="CH73" s="320"/>
      <c r="CI73" s="320"/>
      <c r="CJ73" s="320"/>
      <c r="CK73" s="320"/>
      <c r="CL73" s="322"/>
      <c r="CM73" s="336">
        <v>0</v>
      </c>
      <c r="CN73" s="334"/>
      <c r="CO73" s="334"/>
      <c r="CP73" s="334"/>
      <c r="CQ73" s="334"/>
      <c r="CR73" s="334"/>
      <c r="CS73" s="334"/>
      <c r="CT73" s="335"/>
      <c r="CU73" s="326"/>
      <c r="CV73" s="320"/>
      <c r="CW73" s="320"/>
      <c r="CX73" s="320"/>
      <c r="CY73" s="320"/>
      <c r="CZ73" s="320"/>
      <c r="DA73" s="320"/>
      <c r="DB73" s="322"/>
      <c r="DC73" s="336">
        <v>0</v>
      </c>
      <c r="DD73" s="334"/>
      <c r="DE73" s="334"/>
      <c r="DF73" s="334"/>
      <c r="DG73" s="334"/>
      <c r="DH73" s="334"/>
      <c r="DI73" s="334"/>
      <c r="DJ73" s="335"/>
      <c r="DK73" s="326"/>
      <c r="DL73" s="320"/>
      <c r="DM73" s="320"/>
      <c r="DN73" s="320"/>
      <c r="DO73" s="320"/>
      <c r="DP73" s="320"/>
      <c r="DQ73" s="320"/>
      <c r="DR73" s="320"/>
      <c r="DS73" s="327">
        <f t="shared" si="12"/>
        <v>0</v>
      </c>
      <c r="DT73" s="328"/>
      <c r="DU73" s="328"/>
      <c r="DV73" s="328"/>
      <c r="DW73" s="328"/>
      <c r="DX73" s="328"/>
      <c r="DY73" s="328"/>
      <c r="DZ73" s="328"/>
      <c r="EA73" s="328"/>
      <c r="EB73" s="328"/>
      <c r="EC73" s="328"/>
      <c r="ED73" s="328"/>
      <c r="EE73" s="328"/>
      <c r="EF73" s="328"/>
      <c r="EG73" s="328"/>
      <c r="EH73" s="328"/>
      <c r="EI73" s="328"/>
      <c r="EJ73" s="329"/>
      <c r="EK73" s="319">
        <f t="shared" si="9"/>
        <v>0</v>
      </c>
      <c r="EL73" s="320"/>
      <c r="EM73" s="320"/>
      <c r="EN73" s="320"/>
      <c r="EO73" s="320"/>
      <c r="EP73" s="320"/>
      <c r="EQ73" s="320"/>
      <c r="ER73" s="320"/>
      <c r="ES73" s="322"/>
      <c r="ET73" s="326"/>
      <c r="EU73" s="320"/>
      <c r="EV73" s="320"/>
      <c r="EW73" s="320"/>
      <c r="EX73" s="320"/>
      <c r="EY73" s="320"/>
      <c r="EZ73" s="320"/>
      <c r="FA73" s="320"/>
      <c r="FB73" s="321"/>
      <c r="FC73" s="319">
        <f t="shared" si="10"/>
        <v>0</v>
      </c>
      <c r="FD73" s="320"/>
      <c r="FE73" s="320"/>
      <c r="FF73" s="320"/>
      <c r="FG73" s="320"/>
      <c r="FH73" s="320"/>
      <c r="FI73" s="320"/>
      <c r="FJ73" s="320"/>
      <c r="FK73" s="320"/>
      <c r="FL73" s="320"/>
      <c r="FM73" s="321"/>
      <c r="FN73" s="320" t="s">
        <v>144</v>
      </c>
      <c r="FO73" s="320"/>
      <c r="FP73" s="320"/>
      <c r="FQ73" s="320"/>
      <c r="FR73" s="320"/>
      <c r="FS73" s="320"/>
      <c r="FT73" s="320"/>
      <c r="FU73" s="320"/>
      <c r="FV73" s="320"/>
      <c r="FW73" s="322"/>
      <c r="FX73" s="330" t="s">
        <v>144</v>
      </c>
      <c r="FY73" s="331"/>
      <c r="FZ73" s="331"/>
      <c r="GA73" s="331"/>
      <c r="GB73" s="331"/>
      <c r="GC73" s="332"/>
      <c r="GD73" s="326" t="s">
        <v>144</v>
      </c>
      <c r="GE73" s="320"/>
      <c r="GF73" s="320"/>
      <c r="GG73" s="320"/>
      <c r="GH73" s="320"/>
      <c r="GI73" s="320"/>
      <c r="GJ73" s="320"/>
      <c r="GK73" s="320"/>
      <c r="GL73" s="320"/>
      <c r="GM73" s="320"/>
      <c r="GN73" s="320"/>
      <c r="GO73" s="322"/>
      <c r="GP73" s="326" t="s">
        <v>144</v>
      </c>
      <c r="GQ73" s="320"/>
      <c r="GR73" s="320"/>
      <c r="GS73" s="320"/>
      <c r="GT73" s="320"/>
      <c r="GU73" s="320"/>
      <c r="GV73" s="320"/>
      <c r="GW73" s="320"/>
      <c r="GX73" s="320"/>
      <c r="GY73" s="320"/>
      <c r="GZ73" s="320"/>
      <c r="HA73" s="322"/>
      <c r="HB73" s="406" t="s">
        <v>399</v>
      </c>
      <c r="HC73" s="407"/>
      <c r="HD73" s="407"/>
      <c r="HE73" s="407"/>
      <c r="HF73" s="407"/>
      <c r="HG73" s="407"/>
      <c r="HH73" s="407"/>
      <c r="HI73" s="407"/>
      <c r="HJ73" s="407"/>
      <c r="HK73" s="407"/>
      <c r="HL73" s="407"/>
      <c r="HM73" s="407"/>
      <c r="HN73" s="407"/>
      <c r="HO73" s="407"/>
      <c r="HP73" s="407"/>
      <c r="HQ73" s="407"/>
      <c r="HR73" s="407"/>
      <c r="HS73" s="407"/>
      <c r="HT73" s="407"/>
      <c r="HU73" s="407"/>
      <c r="HV73" s="407"/>
      <c r="HW73" s="407"/>
      <c r="HX73" s="408"/>
    </row>
    <row r="74" spans="1:232" s="11" customFormat="1" ht="30" customHeight="1">
      <c r="A74" s="91" t="s">
        <v>270</v>
      </c>
      <c r="B74" s="409" t="s">
        <v>271</v>
      </c>
      <c r="C74" s="410"/>
      <c r="D74" s="410"/>
      <c r="E74" s="410"/>
      <c r="F74" s="410"/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0"/>
      <c r="X74" s="410"/>
      <c r="Y74" s="410"/>
      <c r="Z74" s="410"/>
      <c r="AA74" s="410"/>
      <c r="AB74" s="410"/>
      <c r="AC74" s="410"/>
      <c r="AD74" s="410"/>
      <c r="AE74" s="410"/>
      <c r="AF74" s="319">
        <v>0</v>
      </c>
      <c r="AG74" s="320"/>
      <c r="AH74" s="320"/>
      <c r="AI74" s="320"/>
      <c r="AJ74" s="320"/>
      <c r="AK74" s="320"/>
      <c r="AL74" s="320"/>
      <c r="AM74" s="320"/>
      <c r="AN74" s="320"/>
      <c r="AO74" s="320"/>
      <c r="AP74" s="321"/>
      <c r="AQ74" s="319"/>
      <c r="AR74" s="320"/>
      <c r="AS74" s="320"/>
      <c r="AT74" s="320"/>
      <c r="AU74" s="320"/>
      <c r="AV74" s="320"/>
      <c r="AW74" s="320"/>
      <c r="AX74" s="322"/>
      <c r="AY74" s="326">
        <f t="shared" si="8"/>
        <v>0</v>
      </c>
      <c r="AZ74" s="320"/>
      <c r="BA74" s="320"/>
      <c r="BB74" s="320"/>
      <c r="BC74" s="320"/>
      <c r="BD74" s="320"/>
      <c r="BE74" s="320"/>
      <c r="BF74" s="322"/>
      <c r="BG74" s="326"/>
      <c r="BH74" s="320"/>
      <c r="BI74" s="320"/>
      <c r="BJ74" s="320"/>
      <c r="BK74" s="320"/>
      <c r="BL74" s="320"/>
      <c r="BM74" s="320"/>
      <c r="BN74" s="322"/>
      <c r="BO74" s="326"/>
      <c r="BP74" s="320"/>
      <c r="BQ74" s="320"/>
      <c r="BR74" s="320"/>
      <c r="BS74" s="320"/>
      <c r="BT74" s="320"/>
      <c r="BU74" s="320"/>
      <c r="BV74" s="322"/>
      <c r="BW74" s="336">
        <v>0</v>
      </c>
      <c r="BX74" s="334"/>
      <c r="BY74" s="334"/>
      <c r="BZ74" s="334"/>
      <c r="CA74" s="334"/>
      <c r="CB74" s="334"/>
      <c r="CC74" s="334"/>
      <c r="CD74" s="335"/>
      <c r="CE74" s="326"/>
      <c r="CF74" s="320"/>
      <c r="CG74" s="320"/>
      <c r="CH74" s="320"/>
      <c r="CI74" s="320"/>
      <c r="CJ74" s="320"/>
      <c r="CK74" s="320"/>
      <c r="CL74" s="322"/>
      <c r="CM74" s="336">
        <v>0</v>
      </c>
      <c r="CN74" s="334"/>
      <c r="CO74" s="334"/>
      <c r="CP74" s="334"/>
      <c r="CQ74" s="334"/>
      <c r="CR74" s="334"/>
      <c r="CS74" s="334"/>
      <c r="CT74" s="335"/>
      <c r="CU74" s="326"/>
      <c r="CV74" s="320"/>
      <c r="CW74" s="320"/>
      <c r="CX74" s="320"/>
      <c r="CY74" s="320"/>
      <c r="CZ74" s="320"/>
      <c r="DA74" s="320"/>
      <c r="DB74" s="322"/>
      <c r="DC74" s="336">
        <v>0</v>
      </c>
      <c r="DD74" s="334"/>
      <c r="DE74" s="334"/>
      <c r="DF74" s="334"/>
      <c r="DG74" s="334"/>
      <c r="DH74" s="334"/>
      <c r="DI74" s="334"/>
      <c r="DJ74" s="335"/>
      <c r="DK74" s="326"/>
      <c r="DL74" s="320"/>
      <c r="DM74" s="320"/>
      <c r="DN74" s="320"/>
      <c r="DO74" s="320"/>
      <c r="DP74" s="320"/>
      <c r="DQ74" s="320"/>
      <c r="DR74" s="320"/>
      <c r="DS74" s="327">
        <f t="shared" si="12"/>
        <v>0</v>
      </c>
      <c r="DT74" s="328"/>
      <c r="DU74" s="328"/>
      <c r="DV74" s="328"/>
      <c r="DW74" s="328"/>
      <c r="DX74" s="328"/>
      <c r="DY74" s="328"/>
      <c r="DZ74" s="328"/>
      <c r="EA74" s="328"/>
      <c r="EB74" s="328"/>
      <c r="EC74" s="328"/>
      <c r="ED74" s="328"/>
      <c r="EE74" s="328"/>
      <c r="EF74" s="328"/>
      <c r="EG74" s="328"/>
      <c r="EH74" s="328"/>
      <c r="EI74" s="328"/>
      <c r="EJ74" s="329"/>
      <c r="EK74" s="319">
        <f t="shared" si="9"/>
        <v>0</v>
      </c>
      <c r="EL74" s="320"/>
      <c r="EM74" s="320"/>
      <c r="EN74" s="320"/>
      <c r="EO74" s="320"/>
      <c r="EP74" s="320"/>
      <c r="EQ74" s="320"/>
      <c r="ER74" s="320"/>
      <c r="ES74" s="322"/>
      <c r="ET74" s="326"/>
      <c r="EU74" s="320"/>
      <c r="EV74" s="320"/>
      <c r="EW74" s="320"/>
      <c r="EX74" s="320"/>
      <c r="EY74" s="320"/>
      <c r="EZ74" s="320"/>
      <c r="FA74" s="320"/>
      <c r="FB74" s="321"/>
      <c r="FC74" s="319">
        <f t="shared" si="10"/>
        <v>0</v>
      </c>
      <c r="FD74" s="320"/>
      <c r="FE74" s="320"/>
      <c r="FF74" s="320"/>
      <c r="FG74" s="320"/>
      <c r="FH74" s="320"/>
      <c r="FI74" s="320"/>
      <c r="FJ74" s="320"/>
      <c r="FK74" s="320"/>
      <c r="FL74" s="320"/>
      <c r="FM74" s="321"/>
      <c r="FN74" s="320" t="s">
        <v>331</v>
      </c>
      <c r="FO74" s="320"/>
      <c r="FP74" s="320"/>
      <c r="FQ74" s="320"/>
      <c r="FR74" s="320"/>
      <c r="FS74" s="320"/>
      <c r="FT74" s="320"/>
      <c r="FU74" s="320"/>
      <c r="FV74" s="320"/>
      <c r="FW74" s="322"/>
      <c r="FX74" s="330" t="s">
        <v>331</v>
      </c>
      <c r="FY74" s="331"/>
      <c r="FZ74" s="331"/>
      <c r="GA74" s="331"/>
      <c r="GB74" s="331"/>
      <c r="GC74" s="332"/>
      <c r="GD74" s="326" t="s">
        <v>331</v>
      </c>
      <c r="GE74" s="320"/>
      <c r="GF74" s="320"/>
      <c r="GG74" s="320"/>
      <c r="GH74" s="320"/>
      <c r="GI74" s="320"/>
      <c r="GJ74" s="320"/>
      <c r="GK74" s="320"/>
      <c r="GL74" s="320"/>
      <c r="GM74" s="320"/>
      <c r="GN74" s="320"/>
      <c r="GO74" s="322"/>
      <c r="GP74" s="326" t="s">
        <v>331</v>
      </c>
      <c r="GQ74" s="320"/>
      <c r="GR74" s="320"/>
      <c r="GS74" s="320"/>
      <c r="GT74" s="320"/>
      <c r="GU74" s="320"/>
      <c r="GV74" s="320"/>
      <c r="GW74" s="320"/>
      <c r="GX74" s="320"/>
      <c r="GY74" s="320"/>
      <c r="GZ74" s="320"/>
      <c r="HA74" s="322"/>
      <c r="HB74" s="406" t="s">
        <v>331</v>
      </c>
      <c r="HC74" s="407"/>
      <c r="HD74" s="407"/>
      <c r="HE74" s="407"/>
      <c r="HF74" s="407"/>
      <c r="HG74" s="407"/>
      <c r="HH74" s="407"/>
      <c r="HI74" s="407"/>
      <c r="HJ74" s="407"/>
      <c r="HK74" s="407"/>
      <c r="HL74" s="407"/>
      <c r="HM74" s="407"/>
      <c r="HN74" s="407"/>
      <c r="HO74" s="407"/>
      <c r="HP74" s="407"/>
      <c r="HQ74" s="407"/>
      <c r="HR74" s="407"/>
      <c r="HS74" s="407"/>
      <c r="HT74" s="407"/>
      <c r="HU74" s="407"/>
      <c r="HV74" s="407"/>
      <c r="HW74" s="407"/>
      <c r="HX74" s="408"/>
    </row>
    <row r="75" spans="1:232" s="11" customFormat="1" ht="30" customHeight="1">
      <c r="A75" s="91" t="s">
        <v>272</v>
      </c>
      <c r="B75" s="519" t="s">
        <v>273</v>
      </c>
      <c r="C75" s="520"/>
      <c r="D75" s="520"/>
      <c r="E75" s="520"/>
      <c r="F75" s="520"/>
      <c r="G75" s="520"/>
      <c r="H75" s="520"/>
      <c r="I75" s="520"/>
      <c r="J75" s="520"/>
      <c r="K75" s="520"/>
      <c r="L75" s="520"/>
      <c r="M75" s="520"/>
      <c r="N75" s="520"/>
      <c r="O75" s="520"/>
      <c r="P75" s="520"/>
      <c r="Q75" s="520"/>
      <c r="R75" s="520"/>
      <c r="S75" s="520"/>
      <c r="T75" s="520"/>
      <c r="U75" s="520"/>
      <c r="V75" s="520"/>
      <c r="W75" s="520"/>
      <c r="X75" s="520"/>
      <c r="Y75" s="520"/>
      <c r="Z75" s="520"/>
      <c r="AA75" s="520"/>
      <c r="AB75" s="520"/>
      <c r="AC75" s="520"/>
      <c r="AD75" s="520"/>
      <c r="AE75" s="520"/>
      <c r="AF75" s="319">
        <v>0</v>
      </c>
      <c r="AG75" s="320"/>
      <c r="AH75" s="320"/>
      <c r="AI75" s="320"/>
      <c r="AJ75" s="320"/>
      <c r="AK75" s="320"/>
      <c r="AL75" s="320"/>
      <c r="AM75" s="320"/>
      <c r="AN75" s="320"/>
      <c r="AO75" s="320"/>
      <c r="AP75" s="321"/>
      <c r="AQ75" s="319"/>
      <c r="AR75" s="320"/>
      <c r="AS75" s="320"/>
      <c r="AT75" s="320"/>
      <c r="AU75" s="320"/>
      <c r="AV75" s="320"/>
      <c r="AW75" s="320"/>
      <c r="AX75" s="322"/>
      <c r="AY75" s="326">
        <f t="shared" si="8"/>
        <v>0</v>
      </c>
      <c r="AZ75" s="320"/>
      <c r="BA75" s="320"/>
      <c r="BB75" s="320"/>
      <c r="BC75" s="320"/>
      <c r="BD75" s="320"/>
      <c r="BE75" s="320"/>
      <c r="BF75" s="322"/>
      <c r="BG75" s="326"/>
      <c r="BH75" s="320"/>
      <c r="BI75" s="320"/>
      <c r="BJ75" s="320"/>
      <c r="BK75" s="320"/>
      <c r="BL75" s="320"/>
      <c r="BM75" s="320"/>
      <c r="BN75" s="322"/>
      <c r="BO75" s="326"/>
      <c r="BP75" s="320"/>
      <c r="BQ75" s="320"/>
      <c r="BR75" s="320"/>
      <c r="BS75" s="320"/>
      <c r="BT75" s="320"/>
      <c r="BU75" s="320"/>
      <c r="BV75" s="322"/>
      <c r="BW75" s="336">
        <v>0</v>
      </c>
      <c r="BX75" s="334"/>
      <c r="BY75" s="334"/>
      <c r="BZ75" s="334"/>
      <c r="CA75" s="334"/>
      <c r="CB75" s="334"/>
      <c r="CC75" s="334"/>
      <c r="CD75" s="335"/>
      <c r="CE75" s="326"/>
      <c r="CF75" s="320"/>
      <c r="CG75" s="320"/>
      <c r="CH75" s="320"/>
      <c r="CI75" s="320"/>
      <c r="CJ75" s="320"/>
      <c r="CK75" s="320"/>
      <c r="CL75" s="322"/>
      <c r="CM75" s="336">
        <v>0</v>
      </c>
      <c r="CN75" s="334"/>
      <c r="CO75" s="334"/>
      <c r="CP75" s="334"/>
      <c r="CQ75" s="334"/>
      <c r="CR75" s="334"/>
      <c r="CS75" s="334"/>
      <c r="CT75" s="335"/>
      <c r="CU75" s="326"/>
      <c r="CV75" s="320"/>
      <c r="CW75" s="320"/>
      <c r="CX75" s="320"/>
      <c r="CY75" s="320"/>
      <c r="CZ75" s="320"/>
      <c r="DA75" s="320"/>
      <c r="DB75" s="322"/>
      <c r="DC75" s="336">
        <v>0</v>
      </c>
      <c r="DD75" s="334"/>
      <c r="DE75" s="334"/>
      <c r="DF75" s="334"/>
      <c r="DG75" s="334"/>
      <c r="DH75" s="334"/>
      <c r="DI75" s="334"/>
      <c r="DJ75" s="335"/>
      <c r="DK75" s="326"/>
      <c r="DL75" s="320"/>
      <c r="DM75" s="320"/>
      <c r="DN75" s="320"/>
      <c r="DO75" s="320"/>
      <c r="DP75" s="320"/>
      <c r="DQ75" s="320"/>
      <c r="DR75" s="320"/>
      <c r="DS75" s="327">
        <f t="shared" si="12"/>
        <v>0</v>
      </c>
      <c r="DT75" s="328"/>
      <c r="DU75" s="328"/>
      <c r="DV75" s="328"/>
      <c r="DW75" s="328"/>
      <c r="DX75" s="328"/>
      <c r="DY75" s="328"/>
      <c r="DZ75" s="328"/>
      <c r="EA75" s="328"/>
      <c r="EB75" s="328"/>
      <c r="EC75" s="328"/>
      <c r="ED75" s="328"/>
      <c r="EE75" s="328"/>
      <c r="EF75" s="328"/>
      <c r="EG75" s="328"/>
      <c r="EH75" s="328"/>
      <c r="EI75" s="328"/>
      <c r="EJ75" s="329"/>
      <c r="EK75" s="319">
        <f t="shared" si="9"/>
        <v>0</v>
      </c>
      <c r="EL75" s="320"/>
      <c r="EM75" s="320"/>
      <c r="EN75" s="320"/>
      <c r="EO75" s="320"/>
      <c r="EP75" s="320"/>
      <c r="EQ75" s="320"/>
      <c r="ER75" s="320"/>
      <c r="ES75" s="322"/>
      <c r="ET75" s="326"/>
      <c r="EU75" s="320"/>
      <c r="EV75" s="320"/>
      <c r="EW75" s="320"/>
      <c r="EX75" s="320"/>
      <c r="EY75" s="320"/>
      <c r="EZ75" s="320"/>
      <c r="FA75" s="320"/>
      <c r="FB75" s="321"/>
      <c r="FC75" s="319">
        <f t="shared" si="10"/>
        <v>0</v>
      </c>
      <c r="FD75" s="320"/>
      <c r="FE75" s="320"/>
      <c r="FF75" s="320"/>
      <c r="FG75" s="320"/>
      <c r="FH75" s="320"/>
      <c r="FI75" s="320"/>
      <c r="FJ75" s="320"/>
      <c r="FK75" s="320"/>
      <c r="FL75" s="320"/>
      <c r="FM75" s="321"/>
      <c r="FN75" s="320" t="s">
        <v>331</v>
      </c>
      <c r="FO75" s="320"/>
      <c r="FP75" s="320"/>
      <c r="FQ75" s="320"/>
      <c r="FR75" s="320"/>
      <c r="FS75" s="320"/>
      <c r="FT75" s="320"/>
      <c r="FU75" s="320"/>
      <c r="FV75" s="320"/>
      <c r="FW75" s="322"/>
      <c r="FX75" s="330" t="s">
        <v>331</v>
      </c>
      <c r="FY75" s="331"/>
      <c r="FZ75" s="331"/>
      <c r="GA75" s="331"/>
      <c r="GB75" s="331"/>
      <c r="GC75" s="332"/>
      <c r="GD75" s="326" t="s">
        <v>331</v>
      </c>
      <c r="GE75" s="320"/>
      <c r="GF75" s="320"/>
      <c r="GG75" s="320"/>
      <c r="GH75" s="320"/>
      <c r="GI75" s="320"/>
      <c r="GJ75" s="320"/>
      <c r="GK75" s="320"/>
      <c r="GL75" s="320"/>
      <c r="GM75" s="320"/>
      <c r="GN75" s="320"/>
      <c r="GO75" s="322"/>
      <c r="GP75" s="326" t="s">
        <v>331</v>
      </c>
      <c r="GQ75" s="320"/>
      <c r="GR75" s="320"/>
      <c r="GS75" s="320"/>
      <c r="GT75" s="320"/>
      <c r="GU75" s="320"/>
      <c r="GV75" s="320"/>
      <c r="GW75" s="320"/>
      <c r="GX75" s="320"/>
      <c r="GY75" s="320"/>
      <c r="GZ75" s="320"/>
      <c r="HA75" s="322"/>
      <c r="HB75" s="406" t="s">
        <v>331</v>
      </c>
      <c r="HC75" s="407"/>
      <c r="HD75" s="407"/>
      <c r="HE75" s="407"/>
      <c r="HF75" s="407"/>
      <c r="HG75" s="407"/>
      <c r="HH75" s="407"/>
      <c r="HI75" s="407"/>
      <c r="HJ75" s="407"/>
      <c r="HK75" s="407"/>
      <c r="HL75" s="407"/>
      <c r="HM75" s="407"/>
      <c r="HN75" s="407"/>
      <c r="HO75" s="407"/>
      <c r="HP75" s="407"/>
      <c r="HQ75" s="407"/>
      <c r="HR75" s="407"/>
      <c r="HS75" s="407"/>
      <c r="HT75" s="407"/>
      <c r="HU75" s="407"/>
      <c r="HV75" s="407"/>
      <c r="HW75" s="407"/>
      <c r="HX75" s="408"/>
    </row>
    <row r="76" spans="1:232" s="11" customFormat="1" ht="30" customHeight="1">
      <c r="A76" s="91" t="s">
        <v>337</v>
      </c>
      <c r="B76" s="519" t="s">
        <v>275</v>
      </c>
      <c r="C76" s="520"/>
      <c r="D76" s="520"/>
      <c r="E76" s="520"/>
      <c r="F76" s="520"/>
      <c r="G76" s="520"/>
      <c r="H76" s="520"/>
      <c r="I76" s="520"/>
      <c r="J76" s="520"/>
      <c r="K76" s="520"/>
      <c r="L76" s="520"/>
      <c r="M76" s="520"/>
      <c r="N76" s="520"/>
      <c r="O76" s="520"/>
      <c r="P76" s="520"/>
      <c r="Q76" s="520"/>
      <c r="R76" s="520"/>
      <c r="S76" s="520"/>
      <c r="T76" s="520"/>
      <c r="U76" s="520"/>
      <c r="V76" s="520"/>
      <c r="W76" s="520"/>
      <c r="X76" s="520"/>
      <c r="Y76" s="520"/>
      <c r="Z76" s="520"/>
      <c r="AA76" s="520"/>
      <c r="AB76" s="520"/>
      <c r="AC76" s="520"/>
      <c r="AD76" s="520"/>
      <c r="AE76" s="520"/>
      <c r="AF76" s="319">
        <v>0</v>
      </c>
      <c r="AG76" s="320"/>
      <c r="AH76" s="320"/>
      <c r="AI76" s="320"/>
      <c r="AJ76" s="320"/>
      <c r="AK76" s="320"/>
      <c r="AL76" s="320"/>
      <c r="AM76" s="320"/>
      <c r="AN76" s="320"/>
      <c r="AO76" s="320"/>
      <c r="AP76" s="321"/>
      <c r="AQ76" s="319"/>
      <c r="AR76" s="320"/>
      <c r="AS76" s="320"/>
      <c r="AT76" s="320"/>
      <c r="AU76" s="320"/>
      <c r="AV76" s="320"/>
      <c r="AW76" s="320"/>
      <c r="AX76" s="322"/>
      <c r="AY76" s="326">
        <f t="shared" si="8"/>
        <v>0</v>
      </c>
      <c r="AZ76" s="320"/>
      <c r="BA76" s="320"/>
      <c r="BB76" s="320"/>
      <c r="BC76" s="320"/>
      <c r="BD76" s="320"/>
      <c r="BE76" s="320"/>
      <c r="BF76" s="322"/>
      <c r="BG76" s="326"/>
      <c r="BH76" s="320"/>
      <c r="BI76" s="320"/>
      <c r="BJ76" s="320"/>
      <c r="BK76" s="320"/>
      <c r="BL76" s="320"/>
      <c r="BM76" s="320"/>
      <c r="BN76" s="322"/>
      <c r="BO76" s="326"/>
      <c r="BP76" s="320"/>
      <c r="BQ76" s="320"/>
      <c r="BR76" s="320"/>
      <c r="BS76" s="320"/>
      <c r="BT76" s="320"/>
      <c r="BU76" s="320"/>
      <c r="BV76" s="322"/>
      <c r="BW76" s="336">
        <v>0</v>
      </c>
      <c r="BX76" s="334"/>
      <c r="BY76" s="334"/>
      <c r="BZ76" s="334"/>
      <c r="CA76" s="334"/>
      <c r="CB76" s="334"/>
      <c r="CC76" s="334"/>
      <c r="CD76" s="335"/>
      <c r="CE76" s="326"/>
      <c r="CF76" s="320"/>
      <c r="CG76" s="320"/>
      <c r="CH76" s="320"/>
      <c r="CI76" s="320"/>
      <c r="CJ76" s="320"/>
      <c r="CK76" s="320"/>
      <c r="CL76" s="322"/>
      <c r="CM76" s="336">
        <v>0</v>
      </c>
      <c r="CN76" s="334"/>
      <c r="CO76" s="334"/>
      <c r="CP76" s="334"/>
      <c r="CQ76" s="334"/>
      <c r="CR76" s="334"/>
      <c r="CS76" s="334"/>
      <c r="CT76" s="335"/>
      <c r="CU76" s="326"/>
      <c r="CV76" s="320"/>
      <c r="CW76" s="320"/>
      <c r="CX76" s="320"/>
      <c r="CY76" s="320"/>
      <c r="CZ76" s="320"/>
      <c r="DA76" s="320"/>
      <c r="DB76" s="322"/>
      <c r="DC76" s="336">
        <v>0</v>
      </c>
      <c r="DD76" s="334"/>
      <c r="DE76" s="334"/>
      <c r="DF76" s="334"/>
      <c r="DG76" s="334"/>
      <c r="DH76" s="334"/>
      <c r="DI76" s="334"/>
      <c r="DJ76" s="335"/>
      <c r="DK76" s="326"/>
      <c r="DL76" s="320"/>
      <c r="DM76" s="320"/>
      <c r="DN76" s="320"/>
      <c r="DO76" s="320"/>
      <c r="DP76" s="320"/>
      <c r="DQ76" s="320"/>
      <c r="DR76" s="320"/>
      <c r="DS76" s="327">
        <f t="shared" si="12"/>
        <v>0</v>
      </c>
      <c r="DT76" s="328"/>
      <c r="DU76" s="328"/>
      <c r="DV76" s="328"/>
      <c r="DW76" s="328"/>
      <c r="DX76" s="328"/>
      <c r="DY76" s="328"/>
      <c r="DZ76" s="328"/>
      <c r="EA76" s="328"/>
      <c r="EB76" s="328"/>
      <c r="EC76" s="328"/>
      <c r="ED76" s="328"/>
      <c r="EE76" s="328"/>
      <c r="EF76" s="328"/>
      <c r="EG76" s="328"/>
      <c r="EH76" s="328"/>
      <c r="EI76" s="328"/>
      <c r="EJ76" s="329"/>
      <c r="EK76" s="319">
        <f t="shared" si="9"/>
        <v>0</v>
      </c>
      <c r="EL76" s="320"/>
      <c r="EM76" s="320"/>
      <c r="EN76" s="320"/>
      <c r="EO76" s="320"/>
      <c r="EP76" s="320"/>
      <c r="EQ76" s="320"/>
      <c r="ER76" s="320"/>
      <c r="ES76" s="322"/>
      <c r="ET76" s="326"/>
      <c r="EU76" s="320"/>
      <c r="EV76" s="320"/>
      <c r="EW76" s="320"/>
      <c r="EX76" s="320"/>
      <c r="EY76" s="320"/>
      <c r="EZ76" s="320"/>
      <c r="FA76" s="320"/>
      <c r="FB76" s="321"/>
      <c r="FC76" s="319">
        <f t="shared" si="10"/>
        <v>0</v>
      </c>
      <c r="FD76" s="320"/>
      <c r="FE76" s="320"/>
      <c r="FF76" s="320"/>
      <c r="FG76" s="320"/>
      <c r="FH76" s="320"/>
      <c r="FI76" s="320"/>
      <c r="FJ76" s="320"/>
      <c r="FK76" s="320"/>
      <c r="FL76" s="320"/>
      <c r="FM76" s="321"/>
      <c r="FN76" s="320" t="s">
        <v>331</v>
      </c>
      <c r="FO76" s="320"/>
      <c r="FP76" s="320"/>
      <c r="FQ76" s="320"/>
      <c r="FR76" s="320"/>
      <c r="FS76" s="320"/>
      <c r="FT76" s="320"/>
      <c r="FU76" s="320"/>
      <c r="FV76" s="320"/>
      <c r="FW76" s="322"/>
      <c r="FX76" s="330" t="s">
        <v>331</v>
      </c>
      <c r="FY76" s="331"/>
      <c r="FZ76" s="331"/>
      <c r="GA76" s="331"/>
      <c r="GB76" s="331"/>
      <c r="GC76" s="332"/>
      <c r="GD76" s="326" t="s">
        <v>331</v>
      </c>
      <c r="GE76" s="320"/>
      <c r="GF76" s="320"/>
      <c r="GG76" s="320"/>
      <c r="GH76" s="320"/>
      <c r="GI76" s="320"/>
      <c r="GJ76" s="320"/>
      <c r="GK76" s="320"/>
      <c r="GL76" s="320"/>
      <c r="GM76" s="320"/>
      <c r="GN76" s="320"/>
      <c r="GO76" s="322"/>
      <c r="GP76" s="326" t="s">
        <v>331</v>
      </c>
      <c r="GQ76" s="320"/>
      <c r="GR76" s="320"/>
      <c r="GS76" s="320"/>
      <c r="GT76" s="320"/>
      <c r="GU76" s="320"/>
      <c r="GV76" s="320"/>
      <c r="GW76" s="320"/>
      <c r="GX76" s="320"/>
      <c r="GY76" s="320"/>
      <c r="GZ76" s="320"/>
      <c r="HA76" s="322"/>
      <c r="HB76" s="406" t="s">
        <v>331</v>
      </c>
      <c r="HC76" s="407"/>
      <c r="HD76" s="407"/>
      <c r="HE76" s="407"/>
      <c r="HF76" s="407"/>
      <c r="HG76" s="407"/>
      <c r="HH76" s="407"/>
      <c r="HI76" s="407"/>
      <c r="HJ76" s="407"/>
      <c r="HK76" s="407"/>
      <c r="HL76" s="407"/>
      <c r="HM76" s="407"/>
      <c r="HN76" s="407"/>
      <c r="HO76" s="407"/>
      <c r="HP76" s="407"/>
      <c r="HQ76" s="407"/>
      <c r="HR76" s="407"/>
      <c r="HS76" s="407"/>
      <c r="HT76" s="407"/>
      <c r="HU76" s="407"/>
      <c r="HV76" s="407"/>
      <c r="HW76" s="407"/>
      <c r="HX76" s="408"/>
    </row>
    <row r="77" spans="1:232" s="11" customFormat="1" ht="30" customHeight="1">
      <c r="A77" s="91" t="s">
        <v>276</v>
      </c>
      <c r="B77" s="519" t="s">
        <v>277</v>
      </c>
      <c r="C77" s="520"/>
      <c r="D77" s="520"/>
      <c r="E77" s="520"/>
      <c r="F77" s="520"/>
      <c r="G77" s="520"/>
      <c r="H77" s="520"/>
      <c r="I77" s="520"/>
      <c r="J77" s="520"/>
      <c r="K77" s="520"/>
      <c r="L77" s="520"/>
      <c r="M77" s="520"/>
      <c r="N77" s="520"/>
      <c r="O77" s="520"/>
      <c r="P77" s="520"/>
      <c r="Q77" s="520"/>
      <c r="R77" s="520"/>
      <c r="S77" s="520"/>
      <c r="T77" s="520"/>
      <c r="U77" s="520"/>
      <c r="V77" s="520"/>
      <c r="W77" s="520"/>
      <c r="X77" s="520"/>
      <c r="Y77" s="520"/>
      <c r="Z77" s="520"/>
      <c r="AA77" s="520"/>
      <c r="AB77" s="520"/>
      <c r="AC77" s="520"/>
      <c r="AD77" s="520"/>
      <c r="AE77" s="520"/>
      <c r="AF77" s="337">
        <v>2.15</v>
      </c>
      <c r="AG77" s="324"/>
      <c r="AH77" s="324"/>
      <c r="AI77" s="324"/>
      <c r="AJ77" s="324"/>
      <c r="AK77" s="324"/>
      <c r="AL77" s="324"/>
      <c r="AM77" s="324"/>
      <c r="AN77" s="324"/>
      <c r="AO77" s="324"/>
      <c r="AP77" s="412"/>
      <c r="AQ77" s="337"/>
      <c r="AR77" s="324"/>
      <c r="AS77" s="324"/>
      <c r="AT77" s="324"/>
      <c r="AU77" s="324"/>
      <c r="AV77" s="324"/>
      <c r="AW77" s="324"/>
      <c r="AX77" s="325"/>
      <c r="AY77" s="326">
        <f t="shared" si="8"/>
        <v>0</v>
      </c>
      <c r="AZ77" s="320"/>
      <c r="BA77" s="320"/>
      <c r="BB77" s="320"/>
      <c r="BC77" s="320"/>
      <c r="BD77" s="320"/>
      <c r="BE77" s="320"/>
      <c r="BF77" s="322"/>
      <c r="BG77" s="326"/>
      <c r="BH77" s="320"/>
      <c r="BI77" s="320"/>
      <c r="BJ77" s="320"/>
      <c r="BK77" s="320"/>
      <c r="BL77" s="320"/>
      <c r="BM77" s="320"/>
      <c r="BN77" s="322"/>
      <c r="BO77" s="326"/>
      <c r="BP77" s="320"/>
      <c r="BQ77" s="320"/>
      <c r="BR77" s="320"/>
      <c r="BS77" s="320"/>
      <c r="BT77" s="320"/>
      <c r="BU77" s="320"/>
      <c r="BV77" s="322"/>
      <c r="BW77" s="336">
        <v>0</v>
      </c>
      <c r="BX77" s="334"/>
      <c r="BY77" s="334"/>
      <c r="BZ77" s="334"/>
      <c r="CA77" s="334"/>
      <c r="CB77" s="334"/>
      <c r="CC77" s="334"/>
      <c r="CD77" s="335"/>
      <c r="CE77" s="326"/>
      <c r="CF77" s="320"/>
      <c r="CG77" s="320"/>
      <c r="CH77" s="320"/>
      <c r="CI77" s="320"/>
      <c r="CJ77" s="320"/>
      <c r="CK77" s="320"/>
      <c r="CL77" s="322"/>
      <c r="CM77" s="336">
        <v>0</v>
      </c>
      <c r="CN77" s="334"/>
      <c r="CO77" s="334"/>
      <c r="CP77" s="334"/>
      <c r="CQ77" s="334"/>
      <c r="CR77" s="334"/>
      <c r="CS77" s="334"/>
      <c r="CT77" s="335"/>
      <c r="CU77" s="326"/>
      <c r="CV77" s="320"/>
      <c r="CW77" s="320"/>
      <c r="CX77" s="320"/>
      <c r="CY77" s="320"/>
      <c r="CZ77" s="320"/>
      <c r="DA77" s="320"/>
      <c r="DB77" s="322"/>
      <c r="DC77" s="336">
        <v>0</v>
      </c>
      <c r="DD77" s="334"/>
      <c r="DE77" s="334"/>
      <c r="DF77" s="334"/>
      <c r="DG77" s="334"/>
      <c r="DH77" s="334"/>
      <c r="DI77" s="334"/>
      <c r="DJ77" s="335"/>
      <c r="DK77" s="326"/>
      <c r="DL77" s="320"/>
      <c r="DM77" s="320"/>
      <c r="DN77" s="320"/>
      <c r="DO77" s="320"/>
      <c r="DP77" s="320"/>
      <c r="DQ77" s="320"/>
      <c r="DR77" s="320"/>
      <c r="DS77" s="327">
        <f t="shared" si="12"/>
        <v>0</v>
      </c>
      <c r="DT77" s="328"/>
      <c r="DU77" s="328"/>
      <c r="DV77" s="328"/>
      <c r="DW77" s="328"/>
      <c r="DX77" s="328"/>
      <c r="DY77" s="328"/>
      <c r="DZ77" s="328"/>
      <c r="EA77" s="328"/>
      <c r="EB77" s="328"/>
      <c r="EC77" s="328"/>
      <c r="ED77" s="328"/>
      <c r="EE77" s="328"/>
      <c r="EF77" s="328"/>
      <c r="EG77" s="328"/>
      <c r="EH77" s="328"/>
      <c r="EI77" s="328"/>
      <c r="EJ77" s="329"/>
      <c r="EK77" s="319">
        <f t="shared" si="9"/>
        <v>0</v>
      </c>
      <c r="EL77" s="320"/>
      <c r="EM77" s="320"/>
      <c r="EN77" s="320"/>
      <c r="EO77" s="320"/>
      <c r="EP77" s="320"/>
      <c r="EQ77" s="320"/>
      <c r="ER77" s="320"/>
      <c r="ES77" s="322"/>
      <c r="ET77" s="326"/>
      <c r="EU77" s="320"/>
      <c r="EV77" s="320"/>
      <c r="EW77" s="320"/>
      <c r="EX77" s="320"/>
      <c r="EY77" s="320"/>
      <c r="EZ77" s="320"/>
      <c r="FA77" s="320"/>
      <c r="FB77" s="321"/>
      <c r="FC77" s="319">
        <f t="shared" si="10"/>
        <v>0</v>
      </c>
      <c r="FD77" s="320"/>
      <c r="FE77" s="320"/>
      <c r="FF77" s="320"/>
      <c r="FG77" s="320"/>
      <c r="FH77" s="320"/>
      <c r="FI77" s="320"/>
      <c r="FJ77" s="320"/>
      <c r="FK77" s="320"/>
      <c r="FL77" s="320"/>
      <c r="FM77" s="321"/>
      <c r="FN77" s="320" t="s">
        <v>144</v>
      </c>
      <c r="FO77" s="320"/>
      <c r="FP77" s="320"/>
      <c r="FQ77" s="320"/>
      <c r="FR77" s="320"/>
      <c r="FS77" s="320"/>
      <c r="FT77" s="320"/>
      <c r="FU77" s="320"/>
      <c r="FV77" s="320"/>
      <c r="FW77" s="322"/>
      <c r="FX77" s="330" t="s">
        <v>144</v>
      </c>
      <c r="FY77" s="331"/>
      <c r="FZ77" s="331"/>
      <c r="GA77" s="331"/>
      <c r="GB77" s="331"/>
      <c r="GC77" s="332"/>
      <c r="GD77" s="326" t="s">
        <v>144</v>
      </c>
      <c r="GE77" s="320"/>
      <c r="GF77" s="320"/>
      <c r="GG77" s="320"/>
      <c r="GH77" s="320"/>
      <c r="GI77" s="320"/>
      <c r="GJ77" s="320"/>
      <c r="GK77" s="320"/>
      <c r="GL77" s="320"/>
      <c r="GM77" s="320"/>
      <c r="GN77" s="320"/>
      <c r="GO77" s="322"/>
      <c r="GP77" s="326" t="s">
        <v>144</v>
      </c>
      <c r="GQ77" s="320"/>
      <c r="GR77" s="320"/>
      <c r="GS77" s="320"/>
      <c r="GT77" s="320"/>
      <c r="GU77" s="320"/>
      <c r="GV77" s="320"/>
      <c r="GW77" s="320"/>
      <c r="GX77" s="320"/>
      <c r="GY77" s="320"/>
      <c r="GZ77" s="320"/>
      <c r="HA77" s="322"/>
      <c r="HB77" s="406" t="s">
        <v>399</v>
      </c>
      <c r="HC77" s="407"/>
      <c r="HD77" s="407"/>
      <c r="HE77" s="407"/>
      <c r="HF77" s="407"/>
      <c r="HG77" s="407"/>
      <c r="HH77" s="407"/>
      <c r="HI77" s="407"/>
      <c r="HJ77" s="407"/>
      <c r="HK77" s="407"/>
      <c r="HL77" s="407"/>
      <c r="HM77" s="407"/>
      <c r="HN77" s="407"/>
      <c r="HO77" s="407"/>
      <c r="HP77" s="407"/>
      <c r="HQ77" s="407"/>
      <c r="HR77" s="407"/>
      <c r="HS77" s="407"/>
      <c r="HT77" s="407"/>
      <c r="HU77" s="407"/>
      <c r="HV77" s="407"/>
      <c r="HW77" s="407"/>
      <c r="HX77" s="408"/>
    </row>
    <row r="78" spans="1:232" s="11" customFormat="1" ht="43.5" customHeight="1">
      <c r="A78" s="91" t="s">
        <v>278</v>
      </c>
      <c r="B78" s="519" t="s">
        <v>279</v>
      </c>
      <c r="C78" s="520"/>
      <c r="D78" s="520"/>
      <c r="E78" s="520"/>
      <c r="F78" s="520"/>
      <c r="G78" s="520"/>
      <c r="H78" s="520"/>
      <c r="I78" s="520"/>
      <c r="J78" s="520"/>
      <c r="K78" s="520"/>
      <c r="L78" s="520"/>
      <c r="M78" s="520"/>
      <c r="N78" s="520"/>
      <c r="O78" s="520"/>
      <c r="P78" s="520"/>
      <c r="Q78" s="520"/>
      <c r="R78" s="520"/>
      <c r="S78" s="520"/>
      <c r="T78" s="520"/>
      <c r="U78" s="520"/>
      <c r="V78" s="520"/>
      <c r="W78" s="520"/>
      <c r="X78" s="520"/>
      <c r="Y78" s="520"/>
      <c r="Z78" s="520"/>
      <c r="AA78" s="520"/>
      <c r="AB78" s="520"/>
      <c r="AC78" s="520"/>
      <c r="AD78" s="520"/>
      <c r="AE78" s="520"/>
      <c r="AF78" s="337">
        <v>0.35</v>
      </c>
      <c r="AG78" s="324"/>
      <c r="AH78" s="324"/>
      <c r="AI78" s="324"/>
      <c r="AJ78" s="324"/>
      <c r="AK78" s="324"/>
      <c r="AL78" s="324"/>
      <c r="AM78" s="324"/>
      <c r="AN78" s="324"/>
      <c r="AO78" s="324"/>
      <c r="AP78" s="412"/>
      <c r="AQ78" s="319"/>
      <c r="AR78" s="320"/>
      <c r="AS78" s="320"/>
      <c r="AT78" s="320"/>
      <c r="AU78" s="320"/>
      <c r="AV78" s="320"/>
      <c r="AW78" s="320"/>
      <c r="AX78" s="322"/>
      <c r="AY78" s="326">
        <f t="shared" si="8"/>
        <v>0</v>
      </c>
      <c r="AZ78" s="320"/>
      <c r="BA78" s="320"/>
      <c r="BB78" s="320"/>
      <c r="BC78" s="320"/>
      <c r="BD78" s="320"/>
      <c r="BE78" s="320"/>
      <c r="BF78" s="322"/>
      <c r="BG78" s="326"/>
      <c r="BH78" s="320"/>
      <c r="BI78" s="320"/>
      <c r="BJ78" s="320"/>
      <c r="BK78" s="320"/>
      <c r="BL78" s="320"/>
      <c r="BM78" s="320"/>
      <c r="BN78" s="322"/>
      <c r="BO78" s="326"/>
      <c r="BP78" s="320"/>
      <c r="BQ78" s="320"/>
      <c r="BR78" s="320"/>
      <c r="BS78" s="320"/>
      <c r="BT78" s="320"/>
      <c r="BU78" s="320"/>
      <c r="BV78" s="322"/>
      <c r="BW78" s="336">
        <v>0</v>
      </c>
      <c r="BX78" s="334"/>
      <c r="BY78" s="334"/>
      <c r="BZ78" s="334"/>
      <c r="CA78" s="334"/>
      <c r="CB78" s="334"/>
      <c r="CC78" s="334"/>
      <c r="CD78" s="335"/>
      <c r="CE78" s="326"/>
      <c r="CF78" s="320"/>
      <c r="CG78" s="320"/>
      <c r="CH78" s="320"/>
      <c r="CI78" s="320"/>
      <c r="CJ78" s="320"/>
      <c r="CK78" s="320"/>
      <c r="CL78" s="322"/>
      <c r="CM78" s="336">
        <v>0</v>
      </c>
      <c r="CN78" s="334"/>
      <c r="CO78" s="334"/>
      <c r="CP78" s="334"/>
      <c r="CQ78" s="334"/>
      <c r="CR78" s="334"/>
      <c r="CS78" s="334"/>
      <c r="CT78" s="335"/>
      <c r="CU78" s="326"/>
      <c r="CV78" s="320"/>
      <c r="CW78" s="320"/>
      <c r="CX78" s="320"/>
      <c r="CY78" s="320"/>
      <c r="CZ78" s="320"/>
      <c r="DA78" s="320"/>
      <c r="DB78" s="322"/>
      <c r="DC78" s="336">
        <v>0</v>
      </c>
      <c r="DD78" s="334"/>
      <c r="DE78" s="334"/>
      <c r="DF78" s="334"/>
      <c r="DG78" s="334"/>
      <c r="DH78" s="334"/>
      <c r="DI78" s="334"/>
      <c r="DJ78" s="335"/>
      <c r="DK78" s="326"/>
      <c r="DL78" s="320"/>
      <c r="DM78" s="320"/>
      <c r="DN78" s="320"/>
      <c r="DO78" s="320"/>
      <c r="DP78" s="320"/>
      <c r="DQ78" s="320"/>
      <c r="DR78" s="320"/>
      <c r="DS78" s="327">
        <f t="shared" si="12"/>
        <v>0</v>
      </c>
      <c r="DT78" s="328"/>
      <c r="DU78" s="328"/>
      <c r="DV78" s="328"/>
      <c r="DW78" s="328"/>
      <c r="DX78" s="328"/>
      <c r="DY78" s="328"/>
      <c r="DZ78" s="328"/>
      <c r="EA78" s="328"/>
      <c r="EB78" s="328"/>
      <c r="EC78" s="328"/>
      <c r="ED78" s="328"/>
      <c r="EE78" s="328"/>
      <c r="EF78" s="328"/>
      <c r="EG78" s="328"/>
      <c r="EH78" s="328"/>
      <c r="EI78" s="328"/>
      <c r="EJ78" s="329"/>
      <c r="EK78" s="319">
        <f t="shared" si="9"/>
        <v>0</v>
      </c>
      <c r="EL78" s="320"/>
      <c r="EM78" s="320"/>
      <c r="EN78" s="320"/>
      <c r="EO78" s="320"/>
      <c r="EP78" s="320"/>
      <c r="EQ78" s="320"/>
      <c r="ER78" s="320"/>
      <c r="ES78" s="322"/>
      <c r="ET78" s="326"/>
      <c r="EU78" s="320"/>
      <c r="EV78" s="320"/>
      <c r="EW78" s="320"/>
      <c r="EX78" s="320"/>
      <c r="EY78" s="320"/>
      <c r="EZ78" s="320"/>
      <c r="FA78" s="320"/>
      <c r="FB78" s="321"/>
      <c r="FC78" s="319">
        <f t="shared" si="10"/>
        <v>0</v>
      </c>
      <c r="FD78" s="320"/>
      <c r="FE78" s="320"/>
      <c r="FF78" s="320"/>
      <c r="FG78" s="320"/>
      <c r="FH78" s="320"/>
      <c r="FI78" s="320"/>
      <c r="FJ78" s="320"/>
      <c r="FK78" s="320"/>
      <c r="FL78" s="320"/>
      <c r="FM78" s="321"/>
      <c r="FN78" s="320" t="s">
        <v>144</v>
      </c>
      <c r="FO78" s="320"/>
      <c r="FP78" s="320"/>
      <c r="FQ78" s="320"/>
      <c r="FR78" s="320"/>
      <c r="FS78" s="320"/>
      <c r="FT78" s="320"/>
      <c r="FU78" s="320"/>
      <c r="FV78" s="320"/>
      <c r="FW78" s="322"/>
      <c r="FX78" s="330" t="s">
        <v>144</v>
      </c>
      <c r="FY78" s="331"/>
      <c r="FZ78" s="331"/>
      <c r="GA78" s="331"/>
      <c r="GB78" s="331"/>
      <c r="GC78" s="332"/>
      <c r="GD78" s="326" t="s">
        <v>144</v>
      </c>
      <c r="GE78" s="320"/>
      <c r="GF78" s="320"/>
      <c r="GG78" s="320"/>
      <c r="GH78" s="320"/>
      <c r="GI78" s="320"/>
      <c r="GJ78" s="320"/>
      <c r="GK78" s="320"/>
      <c r="GL78" s="320"/>
      <c r="GM78" s="320"/>
      <c r="GN78" s="320"/>
      <c r="GO78" s="322"/>
      <c r="GP78" s="326" t="s">
        <v>144</v>
      </c>
      <c r="GQ78" s="320"/>
      <c r="GR78" s="320"/>
      <c r="GS78" s="320"/>
      <c r="GT78" s="320"/>
      <c r="GU78" s="320"/>
      <c r="GV78" s="320"/>
      <c r="GW78" s="320"/>
      <c r="GX78" s="320"/>
      <c r="GY78" s="320"/>
      <c r="GZ78" s="320"/>
      <c r="HA78" s="322"/>
      <c r="HB78" s="406" t="s">
        <v>399</v>
      </c>
      <c r="HC78" s="407"/>
      <c r="HD78" s="407"/>
      <c r="HE78" s="407"/>
      <c r="HF78" s="407"/>
      <c r="HG78" s="407"/>
      <c r="HH78" s="407"/>
      <c r="HI78" s="407"/>
      <c r="HJ78" s="407"/>
      <c r="HK78" s="407"/>
      <c r="HL78" s="407"/>
      <c r="HM78" s="407"/>
      <c r="HN78" s="407"/>
      <c r="HO78" s="407"/>
      <c r="HP78" s="407"/>
      <c r="HQ78" s="407"/>
      <c r="HR78" s="407"/>
      <c r="HS78" s="407"/>
      <c r="HT78" s="407"/>
      <c r="HU78" s="407"/>
      <c r="HV78" s="407"/>
      <c r="HW78" s="407"/>
      <c r="HX78" s="408"/>
    </row>
    <row r="79" spans="1:232" s="11" customFormat="1" ht="30" customHeight="1">
      <c r="A79" s="91" t="s">
        <v>280</v>
      </c>
      <c r="B79" s="519" t="s">
        <v>281</v>
      </c>
      <c r="C79" s="520"/>
      <c r="D79" s="520"/>
      <c r="E79" s="520"/>
      <c r="F79" s="520"/>
      <c r="G79" s="520"/>
      <c r="H79" s="520"/>
      <c r="I79" s="520"/>
      <c r="J79" s="520"/>
      <c r="K79" s="520"/>
      <c r="L79" s="520"/>
      <c r="M79" s="520"/>
      <c r="N79" s="520"/>
      <c r="O79" s="520"/>
      <c r="P79" s="520"/>
      <c r="Q79" s="520"/>
      <c r="R79" s="520"/>
      <c r="S79" s="520"/>
      <c r="T79" s="520"/>
      <c r="U79" s="520"/>
      <c r="V79" s="520"/>
      <c r="W79" s="520"/>
      <c r="X79" s="520"/>
      <c r="Y79" s="520"/>
      <c r="Z79" s="520"/>
      <c r="AA79" s="520"/>
      <c r="AB79" s="520"/>
      <c r="AC79" s="520"/>
      <c r="AD79" s="520"/>
      <c r="AE79" s="520"/>
      <c r="AF79" s="319">
        <v>0.128</v>
      </c>
      <c r="AG79" s="320"/>
      <c r="AH79" s="320"/>
      <c r="AI79" s="320"/>
      <c r="AJ79" s="320"/>
      <c r="AK79" s="320"/>
      <c r="AL79" s="320"/>
      <c r="AM79" s="320"/>
      <c r="AN79" s="320"/>
      <c r="AO79" s="320"/>
      <c r="AP79" s="321"/>
      <c r="AQ79" s="319"/>
      <c r="AR79" s="320"/>
      <c r="AS79" s="320"/>
      <c r="AT79" s="320"/>
      <c r="AU79" s="320"/>
      <c r="AV79" s="320"/>
      <c r="AW79" s="320"/>
      <c r="AX79" s="322"/>
      <c r="AY79" s="326">
        <f t="shared" si="8"/>
        <v>0</v>
      </c>
      <c r="AZ79" s="320"/>
      <c r="BA79" s="320"/>
      <c r="BB79" s="320"/>
      <c r="BC79" s="320"/>
      <c r="BD79" s="320"/>
      <c r="BE79" s="320"/>
      <c r="BF79" s="322"/>
      <c r="BG79" s="326"/>
      <c r="BH79" s="320"/>
      <c r="BI79" s="320"/>
      <c r="BJ79" s="320"/>
      <c r="BK79" s="320"/>
      <c r="BL79" s="320"/>
      <c r="BM79" s="320"/>
      <c r="BN79" s="322"/>
      <c r="BO79" s="326"/>
      <c r="BP79" s="320"/>
      <c r="BQ79" s="320"/>
      <c r="BR79" s="320"/>
      <c r="BS79" s="320"/>
      <c r="BT79" s="320"/>
      <c r="BU79" s="320"/>
      <c r="BV79" s="322"/>
      <c r="BW79" s="336">
        <v>0</v>
      </c>
      <c r="BX79" s="334"/>
      <c r="BY79" s="334"/>
      <c r="BZ79" s="334"/>
      <c r="CA79" s="334"/>
      <c r="CB79" s="334"/>
      <c r="CC79" s="334"/>
      <c r="CD79" s="335"/>
      <c r="CE79" s="326"/>
      <c r="CF79" s="320"/>
      <c r="CG79" s="320"/>
      <c r="CH79" s="320"/>
      <c r="CI79" s="320"/>
      <c r="CJ79" s="320"/>
      <c r="CK79" s="320"/>
      <c r="CL79" s="322"/>
      <c r="CM79" s="336">
        <v>0</v>
      </c>
      <c r="CN79" s="334"/>
      <c r="CO79" s="334"/>
      <c r="CP79" s="334"/>
      <c r="CQ79" s="334"/>
      <c r="CR79" s="334"/>
      <c r="CS79" s="334"/>
      <c r="CT79" s="335"/>
      <c r="CU79" s="326"/>
      <c r="CV79" s="320"/>
      <c r="CW79" s="320"/>
      <c r="CX79" s="320"/>
      <c r="CY79" s="320"/>
      <c r="CZ79" s="320"/>
      <c r="DA79" s="320"/>
      <c r="DB79" s="322"/>
      <c r="DC79" s="336">
        <v>0</v>
      </c>
      <c r="DD79" s="334"/>
      <c r="DE79" s="334"/>
      <c r="DF79" s="334"/>
      <c r="DG79" s="334"/>
      <c r="DH79" s="334"/>
      <c r="DI79" s="334"/>
      <c r="DJ79" s="335"/>
      <c r="DK79" s="326"/>
      <c r="DL79" s="320"/>
      <c r="DM79" s="320"/>
      <c r="DN79" s="320"/>
      <c r="DO79" s="320"/>
      <c r="DP79" s="320"/>
      <c r="DQ79" s="320"/>
      <c r="DR79" s="320"/>
      <c r="DS79" s="327">
        <f t="shared" si="12"/>
        <v>0</v>
      </c>
      <c r="DT79" s="328"/>
      <c r="DU79" s="328"/>
      <c r="DV79" s="328"/>
      <c r="DW79" s="328"/>
      <c r="DX79" s="328"/>
      <c r="DY79" s="328"/>
      <c r="DZ79" s="328"/>
      <c r="EA79" s="328"/>
      <c r="EB79" s="328"/>
      <c r="EC79" s="328"/>
      <c r="ED79" s="328"/>
      <c r="EE79" s="328"/>
      <c r="EF79" s="328"/>
      <c r="EG79" s="328"/>
      <c r="EH79" s="328"/>
      <c r="EI79" s="328"/>
      <c r="EJ79" s="329"/>
      <c r="EK79" s="319">
        <f t="shared" si="9"/>
        <v>0</v>
      </c>
      <c r="EL79" s="320"/>
      <c r="EM79" s="320"/>
      <c r="EN79" s="320"/>
      <c r="EO79" s="320"/>
      <c r="EP79" s="320"/>
      <c r="EQ79" s="320"/>
      <c r="ER79" s="320"/>
      <c r="ES79" s="322"/>
      <c r="ET79" s="326"/>
      <c r="EU79" s="320"/>
      <c r="EV79" s="320"/>
      <c r="EW79" s="320"/>
      <c r="EX79" s="320"/>
      <c r="EY79" s="320"/>
      <c r="EZ79" s="320"/>
      <c r="FA79" s="320"/>
      <c r="FB79" s="321"/>
      <c r="FC79" s="319">
        <f t="shared" si="10"/>
        <v>0</v>
      </c>
      <c r="FD79" s="320"/>
      <c r="FE79" s="320"/>
      <c r="FF79" s="320"/>
      <c r="FG79" s="320"/>
      <c r="FH79" s="320"/>
      <c r="FI79" s="320"/>
      <c r="FJ79" s="320"/>
      <c r="FK79" s="320"/>
      <c r="FL79" s="320"/>
      <c r="FM79" s="321"/>
      <c r="FN79" s="320" t="s">
        <v>144</v>
      </c>
      <c r="FO79" s="320"/>
      <c r="FP79" s="320"/>
      <c r="FQ79" s="320"/>
      <c r="FR79" s="320"/>
      <c r="FS79" s="320"/>
      <c r="FT79" s="320"/>
      <c r="FU79" s="320"/>
      <c r="FV79" s="320"/>
      <c r="FW79" s="322"/>
      <c r="FX79" s="330" t="s">
        <v>144</v>
      </c>
      <c r="FY79" s="331"/>
      <c r="FZ79" s="331"/>
      <c r="GA79" s="331"/>
      <c r="GB79" s="331"/>
      <c r="GC79" s="332"/>
      <c r="GD79" s="326" t="s">
        <v>144</v>
      </c>
      <c r="GE79" s="320"/>
      <c r="GF79" s="320"/>
      <c r="GG79" s="320"/>
      <c r="GH79" s="320"/>
      <c r="GI79" s="320"/>
      <c r="GJ79" s="320"/>
      <c r="GK79" s="320"/>
      <c r="GL79" s="320"/>
      <c r="GM79" s="320"/>
      <c r="GN79" s="320"/>
      <c r="GO79" s="322"/>
      <c r="GP79" s="326" t="s">
        <v>144</v>
      </c>
      <c r="GQ79" s="320"/>
      <c r="GR79" s="320"/>
      <c r="GS79" s="320"/>
      <c r="GT79" s="320"/>
      <c r="GU79" s="320"/>
      <c r="GV79" s="320"/>
      <c r="GW79" s="320"/>
      <c r="GX79" s="320"/>
      <c r="GY79" s="320"/>
      <c r="GZ79" s="320"/>
      <c r="HA79" s="322"/>
      <c r="HB79" s="406" t="s">
        <v>399</v>
      </c>
      <c r="HC79" s="407"/>
      <c r="HD79" s="407"/>
      <c r="HE79" s="407"/>
      <c r="HF79" s="407"/>
      <c r="HG79" s="407"/>
      <c r="HH79" s="407"/>
      <c r="HI79" s="407"/>
      <c r="HJ79" s="407"/>
      <c r="HK79" s="407"/>
      <c r="HL79" s="407"/>
      <c r="HM79" s="407"/>
      <c r="HN79" s="407"/>
      <c r="HO79" s="407"/>
      <c r="HP79" s="407"/>
      <c r="HQ79" s="407"/>
      <c r="HR79" s="407"/>
      <c r="HS79" s="407"/>
      <c r="HT79" s="407"/>
      <c r="HU79" s="407"/>
      <c r="HV79" s="407"/>
      <c r="HW79" s="407"/>
      <c r="HX79" s="408"/>
    </row>
    <row r="80" spans="1:232" s="11" customFormat="1" ht="49.5" customHeight="1">
      <c r="A80" s="96" t="s">
        <v>135</v>
      </c>
      <c r="B80" s="521" t="s">
        <v>136</v>
      </c>
      <c r="C80" s="522"/>
      <c r="D80" s="522"/>
      <c r="E80" s="522"/>
      <c r="F80" s="522"/>
      <c r="G80" s="522"/>
      <c r="H80" s="522"/>
      <c r="I80" s="522"/>
      <c r="J80" s="522"/>
      <c r="K80" s="522"/>
      <c r="L80" s="522"/>
      <c r="M80" s="522"/>
      <c r="N80" s="522"/>
      <c r="O80" s="522"/>
      <c r="P80" s="522"/>
      <c r="Q80" s="522"/>
      <c r="R80" s="522"/>
      <c r="S80" s="522"/>
      <c r="T80" s="522"/>
      <c r="U80" s="522"/>
      <c r="V80" s="522"/>
      <c r="W80" s="522"/>
      <c r="X80" s="522"/>
      <c r="Y80" s="522"/>
      <c r="Z80" s="522"/>
      <c r="AA80" s="522"/>
      <c r="AB80" s="522"/>
      <c r="AC80" s="522"/>
      <c r="AD80" s="522"/>
      <c r="AE80" s="522"/>
      <c r="AF80" s="352">
        <f>SUM(AF81:AP89)</f>
        <v>8.551</v>
      </c>
      <c r="AG80" s="353"/>
      <c r="AH80" s="353"/>
      <c r="AI80" s="353"/>
      <c r="AJ80" s="353"/>
      <c r="AK80" s="353"/>
      <c r="AL80" s="353"/>
      <c r="AM80" s="353"/>
      <c r="AN80" s="353"/>
      <c r="AO80" s="353"/>
      <c r="AP80" s="355"/>
      <c r="AQ80" s="523">
        <f>SUM(AQ81:AX89)</f>
        <v>5.768000000000001</v>
      </c>
      <c r="AR80" s="524"/>
      <c r="AS80" s="524"/>
      <c r="AT80" s="524"/>
      <c r="AU80" s="524"/>
      <c r="AV80" s="524"/>
      <c r="AW80" s="524"/>
      <c r="AX80" s="525"/>
      <c r="AY80" s="526">
        <f>SUM(AY81:BF90)</f>
        <v>8.71379898</v>
      </c>
      <c r="AZ80" s="353"/>
      <c r="BA80" s="353"/>
      <c r="BB80" s="353"/>
      <c r="BC80" s="353"/>
      <c r="BD80" s="353"/>
      <c r="BE80" s="353"/>
      <c r="BF80" s="354"/>
      <c r="BG80" s="526">
        <f>SUM(BG81:BN89)</f>
        <v>0</v>
      </c>
      <c r="BH80" s="524"/>
      <c r="BI80" s="524"/>
      <c r="BJ80" s="524"/>
      <c r="BK80" s="524"/>
      <c r="BL80" s="524"/>
      <c r="BM80" s="524"/>
      <c r="BN80" s="525"/>
      <c r="BO80" s="526">
        <f>BO90</f>
        <v>0.25251999999999997</v>
      </c>
      <c r="BP80" s="353"/>
      <c r="BQ80" s="353"/>
      <c r="BR80" s="353"/>
      <c r="BS80" s="353"/>
      <c r="BT80" s="353"/>
      <c r="BU80" s="353"/>
      <c r="BV80" s="354"/>
      <c r="BW80" s="526">
        <f>SUM(BW81:CD89)</f>
        <v>1.482</v>
      </c>
      <c r="BX80" s="524"/>
      <c r="BY80" s="524"/>
      <c r="BZ80" s="524"/>
      <c r="CA80" s="524"/>
      <c r="CB80" s="524"/>
      <c r="CC80" s="524"/>
      <c r="CD80" s="525"/>
      <c r="CE80" s="526">
        <f>CE90</f>
        <v>0.054279999999999995</v>
      </c>
      <c r="CF80" s="353"/>
      <c r="CG80" s="353"/>
      <c r="CH80" s="353"/>
      <c r="CI80" s="353"/>
      <c r="CJ80" s="353"/>
      <c r="CK80" s="353"/>
      <c r="CL80" s="354"/>
      <c r="CM80" s="526">
        <f>SUM(CM81:CT89)</f>
        <v>2.508</v>
      </c>
      <c r="CN80" s="524"/>
      <c r="CO80" s="524"/>
      <c r="CP80" s="524"/>
      <c r="CQ80" s="524"/>
      <c r="CR80" s="524"/>
      <c r="CS80" s="524"/>
      <c r="CT80" s="525"/>
      <c r="CU80" s="526">
        <f>SUM(CU81:DB90)</f>
        <v>5.96999898</v>
      </c>
      <c r="CV80" s="353"/>
      <c r="CW80" s="353"/>
      <c r="CX80" s="353"/>
      <c r="CY80" s="353"/>
      <c r="CZ80" s="353"/>
      <c r="DA80" s="353"/>
      <c r="DB80" s="354"/>
      <c r="DC80" s="526">
        <f>SUM(DC81:DJ89)</f>
        <v>1.778</v>
      </c>
      <c r="DD80" s="524"/>
      <c r="DE80" s="524"/>
      <c r="DF80" s="524"/>
      <c r="DG80" s="524"/>
      <c r="DH80" s="524"/>
      <c r="DI80" s="524"/>
      <c r="DJ80" s="525"/>
      <c r="DK80" s="526">
        <f>SUM(DK81:DR90)</f>
        <v>2.437</v>
      </c>
      <c r="DL80" s="524"/>
      <c r="DM80" s="524"/>
      <c r="DN80" s="524"/>
      <c r="DO80" s="524"/>
      <c r="DP80" s="524"/>
      <c r="DQ80" s="524"/>
      <c r="DR80" s="524"/>
      <c r="DS80" s="527">
        <f>SUM(DS81:EA90)</f>
        <v>8.71379898</v>
      </c>
      <c r="DT80" s="350"/>
      <c r="DU80" s="350"/>
      <c r="DV80" s="350"/>
      <c r="DW80" s="350"/>
      <c r="DX80" s="350"/>
      <c r="DY80" s="350"/>
      <c r="DZ80" s="350"/>
      <c r="EA80" s="350"/>
      <c r="EB80" s="528">
        <f>SUM(EB81:EJ90)</f>
        <v>2.437</v>
      </c>
      <c r="EC80" s="350"/>
      <c r="ED80" s="350"/>
      <c r="EE80" s="350"/>
      <c r="EF80" s="350"/>
      <c r="EG80" s="350"/>
      <c r="EH80" s="350"/>
      <c r="EI80" s="350"/>
      <c r="EJ80" s="351"/>
      <c r="EK80" s="523">
        <f>SUM(EK81:ES90)</f>
        <v>8.71379898</v>
      </c>
      <c r="EL80" s="353"/>
      <c r="EM80" s="353"/>
      <c r="EN80" s="353"/>
      <c r="EO80" s="353"/>
      <c r="EP80" s="353"/>
      <c r="EQ80" s="353"/>
      <c r="ER80" s="353"/>
      <c r="ES80" s="354"/>
      <c r="ET80" s="526">
        <f>SUM(ET81:FB90)</f>
        <v>2.437</v>
      </c>
      <c r="EU80" s="353"/>
      <c r="EV80" s="353"/>
      <c r="EW80" s="353"/>
      <c r="EX80" s="353"/>
      <c r="EY80" s="353"/>
      <c r="EZ80" s="353"/>
      <c r="FA80" s="353"/>
      <c r="FB80" s="355"/>
      <c r="FC80" s="523">
        <f>SUM(FC81:FM90)</f>
        <v>-2.94579898</v>
      </c>
      <c r="FD80" s="353"/>
      <c r="FE80" s="353"/>
      <c r="FF80" s="353"/>
      <c r="FG80" s="353"/>
      <c r="FH80" s="353"/>
      <c r="FI80" s="353"/>
      <c r="FJ80" s="353"/>
      <c r="FK80" s="353"/>
      <c r="FL80" s="353"/>
      <c r="FM80" s="355"/>
      <c r="FN80" s="524" t="s">
        <v>144</v>
      </c>
      <c r="FO80" s="353"/>
      <c r="FP80" s="353"/>
      <c r="FQ80" s="353"/>
      <c r="FR80" s="353"/>
      <c r="FS80" s="353"/>
      <c r="FT80" s="353"/>
      <c r="FU80" s="353"/>
      <c r="FV80" s="353"/>
      <c r="FW80" s="354"/>
      <c r="FX80" s="529" t="s">
        <v>144</v>
      </c>
      <c r="FY80" s="353"/>
      <c r="FZ80" s="353"/>
      <c r="GA80" s="353"/>
      <c r="GB80" s="353"/>
      <c r="GC80" s="354"/>
      <c r="GD80" s="529" t="s">
        <v>144</v>
      </c>
      <c r="GE80" s="353"/>
      <c r="GF80" s="353"/>
      <c r="GG80" s="353"/>
      <c r="GH80" s="353"/>
      <c r="GI80" s="353"/>
      <c r="GJ80" s="353"/>
      <c r="GK80" s="353"/>
      <c r="GL80" s="353"/>
      <c r="GM80" s="353"/>
      <c r="GN80" s="353"/>
      <c r="GO80" s="354"/>
      <c r="GP80" s="529" t="s">
        <v>144</v>
      </c>
      <c r="GQ80" s="353"/>
      <c r="GR80" s="353"/>
      <c r="GS80" s="353"/>
      <c r="GT80" s="353"/>
      <c r="GU80" s="353"/>
      <c r="GV80" s="353"/>
      <c r="GW80" s="353"/>
      <c r="GX80" s="353"/>
      <c r="GY80" s="353"/>
      <c r="GZ80" s="353"/>
      <c r="HA80" s="354"/>
      <c r="HB80" s="362" t="s">
        <v>380</v>
      </c>
      <c r="HC80" s="363"/>
      <c r="HD80" s="363"/>
      <c r="HE80" s="363"/>
      <c r="HF80" s="363"/>
      <c r="HG80" s="363"/>
      <c r="HH80" s="363"/>
      <c r="HI80" s="363"/>
      <c r="HJ80" s="363"/>
      <c r="HK80" s="363"/>
      <c r="HL80" s="363"/>
      <c r="HM80" s="363"/>
      <c r="HN80" s="363"/>
      <c r="HO80" s="363"/>
      <c r="HP80" s="363"/>
      <c r="HQ80" s="363"/>
      <c r="HR80" s="363"/>
      <c r="HS80" s="363"/>
      <c r="HT80" s="363"/>
      <c r="HU80" s="363"/>
      <c r="HV80" s="363"/>
      <c r="HW80" s="363"/>
      <c r="HX80" s="364"/>
    </row>
    <row r="81" spans="1:232" s="11" customFormat="1" ht="30" customHeight="1">
      <c r="A81" s="92" t="s">
        <v>282</v>
      </c>
      <c r="B81" s="517" t="s">
        <v>283</v>
      </c>
      <c r="C81" s="518"/>
      <c r="D81" s="518"/>
      <c r="E81" s="518"/>
      <c r="F81" s="518"/>
      <c r="G81" s="518"/>
      <c r="H81" s="518"/>
      <c r="I81" s="518"/>
      <c r="J81" s="518"/>
      <c r="K81" s="518"/>
      <c r="L81" s="518"/>
      <c r="M81" s="518"/>
      <c r="N81" s="518"/>
      <c r="O81" s="518"/>
      <c r="P81" s="518"/>
      <c r="Q81" s="518"/>
      <c r="R81" s="518"/>
      <c r="S81" s="518"/>
      <c r="T81" s="518"/>
      <c r="U81" s="518"/>
      <c r="V81" s="518"/>
      <c r="W81" s="518"/>
      <c r="X81" s="518"/>
      <c r="Y81" s="518"/>
      <c r="Z81" s="518"/>
      <c r="AA81" s="518"/>
      <c r="AB81" s="518"/>
      <c r="AC81" s="518"/>
      <c r="AD81" s="518"/>
      <c r="AE81" s="518"/>
      <c r="AF81" s="319">
        <v>0.697</v>
      </c>
      <c r="AG81" s="320"/>
      <c r="AH81" s="320"/>
      <c r="AI81" s="320"/>
      <c r="AJ81" s="320"/>
      <c r="AK81" s="320"/>
      <c r="AL81" s="320"/>
      <c r="AM81" s="320"/>
      <c r="AN81" s="320"/>
      <c r="AO81" s="320"/>
      <c r="AP81" s="321"/>
      <c r="AQ81" s="319"/>
      <c r="AR81" s="320"/>
      <c r="AS81" s="320"/>
      <c r="AT81" s="320"/>
      <c r="AU81" s="320"/>
      <c r="AV81" s="320"/>
      <c r="AW81" s="320"/>
      <c r="AX81" s="322"/>
      <c r="AY81" s="323">
        <f aca="true" t="shared" si="13" ref="AY81:AY90">BO81+CE81+CU81+DK81</f>
        <v>0</v>
      </c>
      <c r="AZ81" s="320"/>
      <c r="BA81" s="320"/>
      <c r="BB81" s="320"/>
      <c r="BC81" s="320"/>
      <c r="BD81" s="320"/>
      <c r="BE81" s="320"/>
      <c r="BF81" s="322"/>
      <c r="BG81" s="326"/>
      <c r="BH81" s="320"/>
      <c r="BI81" s="320"/>
      <c r="BJ81" s="320"/>
      <c r="BK81" s="320"/>
      <c r="BL81" s="320"/>
      <c r="BM81" s="320"/>
      <c r="BN81" s="322"/>
      <c r="BO81" s="326"/>
      <c r="BP81" s="320"/>
      <c r="BQ81" s="320"/>
      <c r="BR81" s="320"/>
      <c r="BS81" s="320"/>
      <c r="BT81" s="320"/>
      <c r="BU81" s="320"/>
      <c r="BV81" s="322"/>
      <c r="BW81" s="336">
        <v>0</v>
      </c>
      <c r="BX81" s="334"/>
      <c r="BY81" s="334"/>
      <c r="BZ81" s="334"/>
      <c r="CA81" s="334"/>
      <c r="CB81" s="334"/>
      <c r="CC81" s="334"/>
      <c r="CD81" s="335"/>
      <c r="CE81" s="326"/>
      <c r="CF81" s="320"/>
      <c r="CG81" s="320"/>
      <c r="CH81" s="320"/>
      <c r="CI81" s="320"/>
      <c r="CJ81" s="320"/>
      <c r="CK81" s="320"/>
      <c r="CL81" s="322"/>
      <c r="CM81" s="336">
        <v>0</v>
      </c>
      <c r="CN81" s="334"/>
      <c r="CO81" s="334"/>
      <c r="CP81" s="334"/>
      <c r="CQ81" s="334"/>
      <c r="CR81" s="334"/>
      <c r="CS81" s="334"/>
      <c r="CT81" s="335"/>
      <c r="CU81" s="326"/>
      <c r="CV81" s="320"/>
      <c r="CW81" s="320"/>
      <c r="CX81" s="320"/>
      <c r="CY81" s="320"/>
      <c r="CZ81" s="320"/>
      <c r="DA81" s="320"/>
      <c r="DB81" s="322"/>
      <c r="DC81" s="336">
        <v>0</v>
      </c>
      <c r="DD81" s="334"/>
      <c r="DE81" s="334"/>
      <c r="DF81" s="334"/>
      <c r="DG81" s="334"/>
      <c r="DH81" s="334"/>
      <c r="DI81" s="334"/>
      <c r="DJ81" s="335"/>
      <c r="DK81" s="326"/>
      <c r="DL81" s="320"/>
      <c r="DM81" s="320"/>
      <c r="DN81" s="320"/>
      <c r="DO81" s="320"/>
      <c r="DP81" s="320"/>
      <c r="DQ81" s="320"/>
      <c r="DR81" s="320"/>
      <c r="DS81" s="327">
        <f aca="true" t="shared" si="14" ref="DS81:DS90">AY81</f>
        <v>0</v>
      </c>
      <c r="DT81" s="328"/>
      <c r="DU81" s="328"/>
      <c r="DV81" s="328"/>
      <c r="DW81" s="328"/>
      <c r="DX81" s="328"/>
      <c r="DY81" s="328"/>
      <c r="DZ81" s="328"/>
      <c r="EA81" s="328"/>
      <c r="EB81" s="328"/>
      <c r="EC81" s="328"/>
      <c r="ED81" s="328"/>
      <c r="EE81" s="328"/>
      <c r="EF81" s="328"/>
      <c r="EG81" s="328"/>
      <c r="EH81" s="328"/>
      <c r="EI81" s="328"/>
      <c r="EJ81" s="329"/>
      <c r="EK81" s="319">
        <f aca="true" t="shared" si="15" ref="EK81:EK90">DS81</f>
        <v>0</v>
      </c>
      <c r="EL81" s="320"/>
      <c r="EM81" s="320"/>
      <c r="EN81" s="320"/>
      <c r="EO81" s="320"/>
      <c r="EP81" s="320"/>
      <c r="EQ81" s="320"/>
      <c r="ER81" s="320"/>
      <c r="ES81" s="322"/>
      <c r="ET81" s="326"/>
      <c r="EU81" s="320"/>
      <c r="EV81" s="320"/>
      <c r="EW81" s="320"/>
      <c r="EX81" s="320"/>
      <c r="EY81" s="320"/>
      <c r="EZ81" s="320"/>
      <c r="FA81" s="320"/>
      <c r="FB81" s="321"/>
      <c r="FC81" s="337">
        <f aca="true" t="shared" si="16" ref="FC81:FC90">AQ81-AY81</f>
        <v>0</v>
      </c>
      <c r="FD81" s="320"/>
      <c r="FE81" s="320"/>
      <c r="FF81" s="320"/>
      <c r="FG81" s="320"/>
      <c r="FH81" s="320"/>
      <c r="FI81" s="320"/>
      <c r="FJ81" s="320"/>
      <c r="FK81" s="320"/>
      <c r="FL81" s="320"/>
      <c r="FM81" s="321"/>
      <c r="FN81" s="320" t="s">
        <v>144</v>
      </c>
      <c r="FO81" s="320"/>
      <c r="FP81" s="320"/>
      <c r="FQ81" s="320"/>
      <c r="FR81" s="320"/>
      <c r="FS81" s="320"/>
      <c r="FT81" s="320"/>
      <c r="FU81" s="320"/>
      <c r="FV81" s="320"/>
      <c r="FW81" s="322"/>
      <c r="FX81" s="330" t="s">
        <v>144</v>
      </c>
      <c r="FY81" s="331"/>
      <c r="FZ81" s="331"/>
      <c r="GA81" s="331"/>
      <c r="GB81" s="331"/>
      <c r="GC81" s="332"/>
      <c r="GD81" s="326" t="s">
        <v>144</v>
      </c>
      <c r="GE81" s="320"/>
      <c r="GF81" s="320"/>
      <c r="GG81" s="320"/>
      <c r="GH81" s="320"/>
      <c r="GI81" s="320"/>
      <c r="GJ81" s="320"/>
      <c r="GK81" s="320"/>
      <c r="GL81" s="320"/>
      <c r="GM81" s="320"/>
      <c r="GN81" s="320"/>
      <c r="GO81" s="322"/>
      <c r="GP81" s="326" t="s">
        <v>144</v>
      </c>
      <c r="GQ81" s="320"/>
      <c r="GR81" s="320"/>
      <c r="GS81" s="320"/>
      <c r="GT81" s="320"/>
      <c r="GU81" s="320"/>
      <c r="GV81" s="320"/>
      <c r="GW81" s="320"/>
      <c r="GX81" s="320"/>
      <c r="GY81" s="320"/>
      <c r="GZ81" s="320"/>
      <c r="HA81" s="322"/>
      <c r="HB81" s="406" t="s">
        <v>399</v>
      </c>
      <c r="HC81" s="407"/>
      <c r="HD81" s="407"/>
      <c r="HE81" s="407"/>
      <c r="HF81" s="407"/>
      <c r="HG81" s="407"/>
      <c r="HH81" s="407"/>
      <c r="HI81" s="407"/>
      <c r="HJ81" s="407"/>
      <c r="HK81" s="407"/>
      <c r="HL81" s="407"/>
      <c r="HM81" s="407"/>
      <c r="HN81" s="407"/>
      <c r="HO81" s="407"/>
      <c r="HP81" s="407"/>
      <c r="HQ81" s="407"/>
      <c r="HR81" s="407"/>
      <c r="HS81" s="407"/>
      <c r="HT81" s="407"/>
      <c r="HU81" s="407"/>
      <c r="HV81" s="407"/>
      <c r="HW81" s="407"/>
      <c r="HX81" s="408"/>
    </row>
    <row r="82" spans="1:232" s="11" customFormat="1" ht="30" customHeight="1">
      <c r="A82" s="92" t="s">
        <v>284</v>
      </c>
      <c r="B82" s="519" t="s">
        <v>285</v>
      </c>
      <c r="C82" s="520"/>
      <c r="D82" s="520"/>
      <c r="E82" s="520"/>
      <c r="F82" s="520"/>
      <c r="G82" s="520"/>
      <c r="H82" s="520"/>
      <c r="I82" s="520"/>
      <c r="J82" s="520"/>
      <c r="K82" s="520"/>
      <c r="L82" s="520"/>
      <c r="M82" s="520"/>
      <c r="N82" s="520"/>
      <c r="O82" s="520"/>
      <c r="P82" s="520"/>
      <c r="Q82" s="520"/>
      <c r="R82" s="520"/>
      <c r="S82" s="520"/>
      <c r="T82" s="520"/>
      <c r="U82" s="520"/>
      <c r="V82" s="520"/>
      <c r="W82" s="520"/>
      <c r="X82" s="520"/>
      <c r="Y82" s="520"/>
      <c r="Z82" s="520"/>
      <c r="AA82" s="520"/>
      <c r="AB82" s="520"/>
      <c r="AC82" s="520"/>
      <c r="AD82" s="520"/>
      <c r="AE82" s="520"/>
      <c r="AF82" s="319">
        <v>1.115</v>
      </c>
      <c r="AG82" s="320"/>
      <c r="AH82" s="320"/>
      <c r="AI82" s="320"/>
      <c r="AJ82" s="320"/>
      <c r="AK82" s="320"/>
      <c r="AL82" s="320"/>
      <c r="AM82" s="320"/>
      <c r="AN82" s="320"/>
      <c r="AO82" s="320"/>
      <c r="AP82" s="321"/>
      <c r="AQ82" s="319">
        <v>0.593</v>
      </c>
      <c r="AR82" s="320"/>
      <c r="AS82" s="320"/>
      <c r="AT82" s="320"/>
      <c r="AU82" s="320"/>
      <c r="AV82" s="320"/>
      <c r="AW82" s="320"/>
      <c r="AX82" s="322"/>
      <c r="AY82" s="323">
        <f t="shared" si="13"/>
        <v>0.674</v>
      </c>
      <c r="AZ82" s="320"/>
      <c r="BA82" s="320"/>
      <c r="BB82" s="320"/>
      <c r="BC82" s="320"/>
      <c r="BD82" s="320"/>
      <c r="BE82" s="320"/>
      <c r="BF82" s="322"/>
      <c r="BG82" s="326"/>
      <c r="BH82" s="320"/>
      <c r="BI82" s="320"/>
      <c r="BJ82" s="320"/>
      <c r="BK82" s="320"/>
      <c r="BL82" s="320"/>
      <c r="BM82" s="320"/>
      <c r="BN82" s="322"/>
      <c r="BO82" s="326"/>
      <c r="BP82" s="320"/>
      <c r="BQ82" s="320"/>
      <c r="BR82" s="320"/>
      <c r="BS82" s="320"/>
      <c r="BT82" s="320"/>
      <c r="BU82" s="320"/>
      <c r="BV82" s="322"/>
      <c r="BW82" s="336">
        <v>0</v>
      </c>
      <c r="BX82" s="334"/>
      <c r="BY82" s="334"/>
      <c r="BZ82" s="334"/>
      <c r="CA82" s="334"/>
      <c r="CB82" s="334"/>
      <c r="CC82" s="334"/>
      <c r="CD82" s="335"/>
      <c r="CE82" s="326"/>
      <c r="CF82" s="320"/>
      <c r="CG82" s="320"/>
      <c r="CH82" s="320"/>
      <c r="CI82" s="320"/>
      <c r="CJ82" s="320"/>
      <c r="CK82" s="320"/>
      <c r="CL82" s="322"/>
      <c r="CM82" s="336">
        <v>0</v>
      </c>
      <c r="CN82" s="334"/>
      <c r="CO82" s="334"/>
      <c r="CP82" s="334"/>
      <c r="CQ82" s="334"/>
      <c r="CR82" s="334"/>
      <c r="CS82" s="334"/>
      <c r="CT82" s="335"/>
      <c r="CU82" s="326"/>
      <c r="CV82" s="320"/>
      <c r="CW82" s="320"/>
      <c r="CX82" s="320"/>
      <c r="CY82" s="320"/>
      <c r="CZ82" s="320"/>
      <c r="DA82" s="320"/>
      <c r="DB82" s="322"/>
      <c r="DC82" s="326">
        <v>0.593</v>
      </c>
      <c r="DD82" s="320"/>
      <c r="DE82" s="320"/>
      <c r="DF82" s="320"/>
      <c r="DG82" s="320"/>
      <c r="DH82" s="320"/>
      <c r="DI82" s="320"/>
      <c r="DJ82" s="322"/>
      <c r="DK82" s="323">
        <v>0.674</v>
      </c>
      <c r="DL82" s="324"/>
      <c r="DM82" s="324"/>
      <c r="DN82" s="324"/>
      <c r="DO82" s="324"/>
      <c r="DP82" s="324"/>
      <c r="DQ82" s="324"/>
      <c r="DR82" s="324"/>
      <c r="DS82" s="327">
        <f t="shared" si="14"/>
        <v>0.674</v>
      </c>
      <c r="DT82" s="328"/>
      <c r="DU82" s="328"/>
      <c r="DV82" s="328"/>
      <c r="DW82" s="328"/>
      <c r="DX82" s="328"/>
      <c r="DY82" s="328"/>
      <c r="DZ82" s="328"/>
      <c r="EA82" s="328"/>
      <c r="EB82" s="476">
        <f>DK82</f>
        <v>0.674</v>
      </c>
      <c r="EC82" s="328"/>
      <c r="ED82" s="328"/>
      <c r="EE82" s="328"/>
      <c r="EF82" s="328"/>
      <c r="EG82" s="328"/>
      <c r="EH82" s="328"/>
      <c r="EI82" s="328"/>
      <c r="EJ82" s="329"/>
      <c r="EK82" s="337">
        <f t="shared" si="15"/>
        <v>0.674</v>
      </c>
      <c r="EL82" s="320"/>
      <c r="EM82" s="320"/>
      <c r="EN82" s="320"/>
      <c r="EO82" s="320"/>
      <c r="EP82" s="320"/>
      <c r="EQ82" s="320"/>
      <c r="ER82" s="320"/>
      <c r="ES82" s="322"/>
      <c r="ET82" s="323">
        <v>0.674</v>
      </c>
      <c r="EU82" s="320"/>
      <c r="EV82" s="320"/>
      <c r="EW82" s="320"/>
      <c r="EX82" s="320"/>
      <c r="EY82" s="320"/>
      <c r="EZ82" s="320"/>
      <c r="FA82" s="320"/>
      <c r="FB82" s="321"/>
      <c r="FC82" s="337">
        <f t="shared" si="16"/>
        <v>-0.08100000000000007</v>
      </c>
      <c r="FD82" s="320"/>
      <c r="FE82" s="320"/>
      <c r="FF82" s="320"/>
      <c r="FG82" s="320"/>
      <c r="FH82" s="320"/>
      <c r="FI82" s="320"/>
      <c r="FJ82" s="320"/>
      <c r="FK82" s="320"/>
      <c r="FL82" s="320"/>
      <c r="FM82" s="321"/>
      <c r="FN82" s="320" t="s">
        <v>144</v>
      </c>
      <c r="FO82" s="320"/>
      <c r="FP82" s="320"/>
      <c r="FQ82" s="320"/>
      <c r="FR82" s="320"/>
      <c r="FS82" s="320"/>
      <c r="FT82" s="320"/>
      <c r="FU82" s="320"/>
      <c r="FV82" s="320"/>
      <c r="FW82" s="322"/>
      <c r="FX82" s="330" t="s">
        <v>144</v>
      </c>
      <c r="FY82" s="331"/>
      <c r="FZ82" s="331"/>
      <c r="GA82" s="331"/>
      <c r="GB82" s="331"/>
      <c r="GC82" s="332"/>
      <c r="GD82" s="326" t="s">
        <v>144</v>
      </c>
      <c r="GE82" s="320"/>
      <c r="GF82" s="320"/>
      <c r="GG82" s="320"/>
      <c r="GH82" s="320"/>
      <c r="GI82" s="320"/>
      <c r="GJ82" s="320"/>
      <c r="GK82" s="320"/>
      <c r="GL82" s="320"/>
      <c r="GM82" s="320"/>
      <c r="GN82" s="320"/>
      <c r="GO82" s="322"/>
      <c r="GP82" s="326" t="s">
        <v>144</v>
      </c>
      <c r="GQ82" s="320"/>
      <c r="GR82" s="320"/>
      <c r="GS82" s="320"/>
      <c r="GT82" s="320"/>
      <c r="GU82" s="320"/>
      <c r="GV82" s="320"/>
      <c r="GW82" s="320"/>
      <c r="GX82" s="320"/>
      <c r="GY82" s="320"/>
      <c r="GZ82" s="320"/>
      <c r="HA82" s="322"/>
      <c r="HB82" s="326" t="s">
        <v>412</v>
      </c>
      <c r="HC82" s="320"/>
      <c r="HD82" s="320"/>
      <c r="HE82" s="320"/>
      <c r="HF82" s="320"/>
      <c r="HG82" s="320"/>
      <c r="HH82" s="320"/>
      <c r="HI82" s="320"/>
      <c r="HJ82" s="320"/>
      <c r="HK82" s="320"/>
      <c r="HL82" s="320"/>
      <c r="HM82" s="320"/>
      <c r="HN82" s="320"/>
      <c r="HO82" s="320"/>
      <c r="HP82" s="320"/>
      <c r="HQ82" s="320"/>
      <c r="HR82" s="320"/>
      <c r="HS82" s="320"/>
      <c r="HT82" s="320"/>
      <c r="HU82" s="320"/>
      <c r="HV82" s="320"/>
      <c r="HW82" s="320"/>
      <c r="HX82" s="321"/>
    </row>
    <row r="83" spans="1:232" s="11" customFormat="1" ht="30" customHeight="1">
      <c r="A83" s="92" t="s">
        <v>286</v>
      </c>
      <c r="B83" s="519" t="s">
        <v>287</v>
      </c>
      <c r="C83" s="520"/>
      <c r="D83" s="520"/>
      <c r="E83" s="520"/>
      <c r="F83" s="520"/>
      <c r="G83" s="520"/>
      <c r="H83" s="520"/>
      <c r="I83" s="520"/>
      <c r="J83" s="520"/>
      <c r="K83" s="520"/>
      <c r="L83" s="520"/>
      <c r="M83" s="520"/>
      <c r="N83" s="520"/>
      <c r="O83" s="520"/>
      <c r="P83" s="520"/>
      <c r="Q83" s="520"/>
      <c r="R83" s="520"/>
      <c r="S83" s="520"/>
      <c r="T83" s="520"/>
      <c r="U83" s="520"/>
      <c r="V83" s="520"/>
      <c r="W83" s="520"/>
      <c r="X83" s="520"/>
      <c r="Y83" s="520"/>
      <c r="Z83" s="520"/>
      <c r="AA83" s="520"/>
      <c r="AB83" s="520"/>
      <c r="AC83" s="520"/>
      <c r="AD83" s="520"/>
      <c r="AE83" s="520"/>
      <c r="AF83" s="319">
        <v>0.604</v>
      </c>
      <c r="AG83" s="320"/>
      <c r="AH83" s="320"/>
      <c r="AI83" s="320"/>
      <c r="AJ83" s="320"/>
      <c r="AK83" s="320"/>
      <c r="AL83" s="320"/>
      <c r="AM83" s="320"/>
      <c r="AN83" s="320"/>
      <c r="AO83" s="320"/>
      <c r="AP83" s="321"/>
      <c r="AQ83" s="319"/>
      <c r="AR83" s="320"/>
      <c r="AS83" s="320"/>
      <c r="AT83" s="320"/>
      <c r="AU83" s="320"/>
      <c r="AV83" s="320"/>
      <c r="AW83" s="320"/>
      <c r="AX83" s="322"/>
      <c r="AY83" s="323">
        <f t="shared" si="13"/>
        <v>1.089</v>
      </c>
      <c r="AZ83" s="320"/>
      <c r="BA83" s="320"/>
      <c r="BB83" s="320"/>
      <c r="BC83" s="320"/>
      <c r="BD83" s="320"/>
      <c r="BE83" s="320"/>
      <c r="BF83" s="322"/>
      <c r="BG83" s="326"/>
      <c r="BH83" s="320"/>
      <c r="BI83" s="320"/>
      <c r="BJ83" s="320"/>
      <c r="BK83" s="320"/>
      <c r="BL83" s="320"/>
      <c r="BM83" s="320"/>
      <c r="BN83" s="322"/>
      <c r="BO83" s="326"/>
      <c r="BP83" s="320"/>
      <c r="BQ83" s="320"/>
      <c r="BR83" s="320"/>
      <c r="BS83" s="320"/>
      <c r="BT83" s="320"/>
      <c r="BU83" s="320"/>
      <c r="BV83" s="322"/>
      <c r="BW83" s="336">
        <v>0</v>
      </c>
      <c r="BX83" s="334"/>
      <c r="BY83" s="334"/>
      <c r="BZ83" s="334"/>
      <c r="CA83" s="334"/>
      <c r="CB83" s="334"/>
      <c r="CC83" s="334"/>
      <c r="CD83" s="335"/>
      <c r="CE83" s="326"/>
      <c r="CF83" s="320"/>
      <c r="CG83" s="320"/>
      <c r="CH83" s="320"/>
      <c r="CI83" s="320"/>
      <c r="CJ83" s="320"/>
      <c r="CK83" s="320"/>
      <c r="CL83" s="322"/>
      <c r="CM83" s="336">
        <v>0</v>
      </c>
      <c r="CN83" s="334"/>
      <c r="CO83" s="334"/>
      <c r="CP83" s="334"/>
      <c r="CQ83" s="334"/>
      <c r="CR83" s="334"/>
      <c r="CS83" s="334"/>
      <c r="CT83" s="335"/>
      <c r="CU83" s="326"/>
      <c r="CV83" s="320"/>
      <c r="CW83" s="320"/>
      <c r="CX83" s="320"/>
      <c r="CY83" s="320"/>
      <c r="CZ83" s="320"/>
      <c r="DA83" s="320"/>
      <c r="DB83" s="322"/>
      <c r="DC83" s="336">
        <v>0</v>
      </c>
      <c r="DD83" s="334"/>
      <c r="DE83" s="334"/>
      <c r="DF83" s="334"/>
      <c r="DG83" s="334"/>
      <c r="DH83" s="334"/>
      <c r="DI83" s="334"/>
      <c r="DJ83" s="335"/>
      <c r="DK83" s="323">
        <v>1.089</v>
      </c>
      <c r="DL83" s="324"/>
      <c r="DM83" s="324"/>
      <c r="DN83" s="324"/>
      <c r="DO83" s="324"/>
      <c r="DP83" s="324"/>
      <c r="DQ83" s="324"/>
      <c r="DR83" s="324"/>
      <c r="DS83" s="475">
        <f t="shared" si="14"/>
        <v>1.089</v>
      </c>
      <c r="DT83" s="328"/>
      <c r="DU83" s="328"/>
      <c r="DV83" s="328"/>
      <c r="DW83" s="328"/>
      <c r="DX83" s="328"/>
      <c r="DY83" s="328"/>
      <c r="DZ83" s="328"/>
      <c r="EA83" s="328"/>
      <c r="EB83" s="476">
        <f>DK83</f>
        <v>1.089</v>
      </c>
      <c r="EC83" s="328"/>
      <c r="ED83" s="328"/>
      <c r="EE83" s="328"/>
      <c r="EF83" s="328"/>
      <c r="EG83" s="328"/>
      <c r="EH83" s="328"/>
      <c r="EI83" s="328"/>
      <c r="EJ83" s="329"/>
      <c r="EK83" s="337">
        <f t="shared" si="15"/>
        <v>1.089</v>
      </c>
      <c r="EL83" s="320"/>
      <c r="EM83" s="320"/>
      <c r="EN83" s="320"/>
      <c r="EO83" s="320"/>
      <c r="EP83" s="320"/>
      <c r="EQ83" s="320"/>
      <c r="ER83" s="320"/>
      <c r="ES83" s="322"/>
      <c r="ET83" s="323">
        <v>1.089</v>
      </c>
      <c r="EU83" s="320"/>
      <c r="EV83" s="320"/>
      <c r="EW83" s="320"/>
      <c r="EX83" s="320"/>
      <c r="EY83" s="320"/>
      <c r="EZ83" s="320"/>
      <c r="FA83" s="320"/>
      <c r="FB83" s="321"/>
      <c r="FC83" s="337">
        <f t="shared" si="16"/>
        <v>-1.089</v>
      </c>
      <c r="FD83" s="320"/>
      <c r="FE83" s="320"/>
      <c r="FF83" s="320"/>
      <c r="FG83" s="320"/>
      <c r="FH83" s="320"/>
      <c r="FI83" s="320"/>
      <c r="FJ83" s="320"/>
      <c r="FK83" s="320"/>
      <c r="FL83" s="320"/>
      <c r="FM83" s="321"/>
      <c r="FN83" s="320" t="s">
        <v>144</v>
      </c>
      <c r="FO83" s="320"/>
      <c r="FP83" s="320"/>
      <c r="FQ83" s="320"/>
      <c r="FR83" s="320"/>
      <c r="FS83" s="320"/>
      <c r="FT83" s="320"/>
      <c r="FU83" s="320"/>
      <c r="FV83" s="320"/>
      <c r="FW83" s="322"/>
      <c r="FX83" s="330" t="s">
        <v>144</v>
      </c>
      <c r="FY83" s="331"/>
      <c r="FZ83" s="331"/>
      <c r="GA83" s="331"/>
      <c r="GB83" s="331"/>
      <c r="GC83" s="332"/>
      <c r="GD83" s="326" t="s">
        <v>144</v>
      </c>
      <c r="GE83" s="320"/>
      <c r="GF83" s="320"/>
      <c r="GG83" s="320"/>
      <c r="GH83" s="320"/>
      <c r="GI83" s="320"/>
      <c r="GJ83" s="320"/>
      <c r="GK83" s="320"/>
      <c r="GL83" s="320"/>
      <c r="GM83" s="320"/>
      <c r="GN83" s="320"/>
      <c r="GO83" s="322"/>
      <c r="GP83" s="326" t="s">
        <v>144</v>
      </c>
      <c r="GQ83" s="320"/>
      <c r="GR83" s="320"/>
      <c r="GS83" s="320"/>
      <c r="GT83" s="320"/>
      <c r="GU83" s="320"/>
      <c r="GV83" s="320"/>
      <c r="GW83" s="320"/>
      <c r="GX83" s="320"/>
      <c r="GY83" s="320"/>
      <c r="GZ83" s="320"/>
      <c r="HA83" s="322"/>
      <c r="HB83" s="326" t="s">
        <v>413</v>
      </c>
      <c r="HC83" s="320"/>
      <c r="HD83" s="320"/>
      <c r="HE83" s="320"/>
      <c r="HF83" s="320"/>
      <c r="HG83" s="320"/>
      <c r="HH83" s="320"/>
      <c r="HI83" s="320"/>
      <c r="HJ83" s="320"/>
      <c r="HK83" s="320"/>
      <c r="HL83" s="320"/>
      <c r="HM83" s="320"/>
      <c r="HN83" s="320"/>
      <c r="HO83" s="320"/>
      <c r="HP83" s="320"/>
      <c r="HQ83" s="320"/>
      <c r="HR83" s="320"/>
      <c r="HS83" s="320"/>
      <c r="HT83" s="320"/>
      <c r="HU83" s="320"/>
      <c r="HV83" s="320"/>
      <c r="HW83" s="320"/>
      <c r="HX83" s="321"/>
    </row>
    <row r="84" spans="1:232" s="11" customFormat="1" ht="30" customHeight="1">
      <c r="A84" s="92" t="s">
        <v>288</v>
      </c>
      <c r="B84" s="517" t="s">
        <v>289</v>
      </c>
      <c r="C84" s="518"/>
      <c r="D84" s="518"/>
      <c r="E84" s="518"/>
      <c r="F84" s="518"/>
      <c r="G84" s="518"/>
      <c r="H84" s="518"/>
      <c r="I84" s="518"/>
      <c r="J84" s="518"/>
      <c r="K84" s="518"/>
      <c r="L84" s="518"/>
      <c r="M84" s="518"/>
      <c r="N84" s="518"/>
      <c r="O84" s="518"/>
      <c r="P84" s="518"/>
      <c r="Q84" s="518"/>
      <c r="R84" s="518"/>
      <c r="S84" s="518"/>
      <c r="T84" s="518"/>
      <c r="U84" s="518"/>
      <c r="V84" s="518"/>
      <c r="W84" s="518"/>
      <c r="X84" s="518"/>
      <c r="Y84" s="518"/>
      <c r="Z84" s="518"/>
      <c r="AA84" s="518"/>
      <c r="AB84" s="518"/>
      <c r="AC84" s="518"/>
      <c r="AD84" s="518"/>
      <c r="AE84" s="518"/>
      <c r="AF84" s="319">
        <v>3.486</v>
      </c>
      <c r="AG84" s="320"/>
      <c r="AH84" s="320"/>
      <c r="AI84" s="320"/>
      <c r="AJ84" s="320"/>
      <c r="AK84" s="320"/>
      <c r="AL84" s="320"/>
      <c r="AM84" s="320"/>
      <c r="AN84" s="320"/>
      <c r="AO84" s="320"/>
      <c r="AP84" s="321"/>
      <c r="AQ84" s="319"/>
      <c r="AR84" s="320"/>
      <c r="AS84" s="320"/>
      <c r="AT84" s="320"/>
      <c r="AU84" s="320"/>
      <c r="AV84" s="320"/>
      <c r="AW84" s="320"/>
      <c r="AX84" s="322"/>
      <c r="AY84" s="323">
        <f t="shared" si="13"/>
        <v>0</v>
      </c>
      <c r="AZ84" s="320"/>
      <c r="BA84" s="320"/>
      <c r="BB84" s="320"/>
      <c r="BC84" s="320"/>
      <c r="BD84" s="320"/>
      <c r="BE84" s="320"/>
      <c r="BF84" s="322"/>
      <c r="BG84" s="326"/>
      <c r="BH84" s="320"/>
      <c r="BI84" s="320"/>
      <c r="BJ84" s="320"/>
      <c r="BK84" s="320"/>
      <c r="BL84" s="320"/>
      <c r="BM84" s="320"/>
      <c r="BN84" s="322"/>
      <c r="BO84" s="326"/>
      <c r="BP84" s="320"/>
      <c r="BQ84" s="320"/>
      <c r="BR84" s="320"/>
      <c r="BS84" s="320"/>
      <c r="BT84" s="320"/>
      <c r="BU84" s="320"/>
      <c r="BV84" s="322"/>
      <c r="BW84" s="336">
        <v>0</v>
      </c>
      <c r="BX84" s="334"/>
      <c r="BY84" s="334"/>
      <c r="BZ84" s="334"/>
      <c r="CA84" s="334"/>
      <c r="CB84" s="334"/>
      <c r="CC84" s="334"/>
      <c r="CD84" s="335"/>
      <c r="CE84" s="326"/>
      <c r="CF84" s="320"/>
      <c r="CG84" s="320"/>
      <c r="CH84" s="320"/>
      <c r="CI84" s="320"/>
      <c r="CJ84" s="320"/>
      <c r="CK84" s="320"/>
      <c r="CL84" s="322"/>
      <c r="CM84" s="336">
        <v>0</v>
      </c>
      <c r="CN84" s="334"/>
      <c r="CO84" s="334"/>
      <c r="CP84" s="334"/>
      <c r="CQ84" s="334"/>
      <c r="CR84" s="334"/>
      <c r="CS84" s="334"/>
      <c r="CT84" s="335"/>
      <c r="CU84" s="326"/>
      <c r="CV84" s="320"/>
      <c r="CW84" s="320"/>
      <c r="CX84" s="320"/>
      <c r="CY84" s="320"/>
      <c r="CZ84" s="320"/>
      <c r="DA84" s="320"/>
      <c r="DB84" s="322"/>
      <c r="DC84" s="336">
        <v>0</v>
      </c>
      <c r="DD84" s="334"/>
      <c r="DE84" s="334"/>
      <c r="DF84" s="334"/>
      <c r="DG84" s="334"/>
      <c r="DH84" s="334"/>
      <c r="DI84" s="334"/>
      <c r="DJ84" s="335"/>
      <c r="DK84" s="323"/>
      <c r="DL84" s="324"/>
      <c r="DM84" s="324"/>
      <c r="DN84" s="324"/>
      <c r="DO84" s="324"/>
      <c r="DP84" s="324"/>
      <c r="DQ84" s="324"/>
      <c r="DR84" s="324"/>
      <c r="DS84" s="475">
        <f t="shared" si="14"/>
        <v>0</v>
      </c>
      <c r="DT84" s="328"/>
      <c r="DU84" s="328"/>
      <c r="DV84" s="328"/>
      <c r="DW84" s="328"/>
      <c r="DX84" s="328"/>
      <c r="DY84" s="328"/>
      <c r="DZ84" s="328"/>
      <c r="EA84" s="328"/>
      <c r="EB84" s="328"/>
      <c r="EC84" s="328"/>
      <c r="ED84" s="328"/>
      <c r="EE84" s="328"/>
      <c r="EF84" s="328"/>
      <c r="EG84" s="328"/>
      <c r="EH84" s="328"/>
      <c r="EI84" s="328"/>
      <c r="EJ84" s="329"/>
      <c r="EK84" s="337">
        <f t="shared" si="15"/>
        <v>0</v>
      </c>
      <c r="EL84" s="320"/>
      <c r="EM84" s="320"/>
      <c r="EN84" s="320"/>
      <c r="EO84" s="320"/>
      <c r="EP84" s="320"/>
      <c r="EQ84" s="320"/>
      <c r="ER84" s="320"/>
      <c r="ES84" s="322"/>
      <c r="ET84" s="326"/>
      <c r="EU84" s="320"/>
      <c r="EV84" s="320"/>
      <c r="EW84" s="320"/>
      <c r="EX84" s="320"/>
      <c r="EY84" s="320"/>
      <c r="EZ84" s="320"/>
      <c r="FA84" s="320"/>
      <c r="FB84" s="321"/>
      <c r="FC84" s="337">
        <f t="shared" si="16"/>
        <v>0</v>
      </c>
      <c r="FD84" s="320"/>
      <c r="FE84" s="320"/>
      <c r="FF84" s="320"/>
      <c r="FG84" s="320"/>
      <c r="FH84" s="320"/>
      <c r="FI84" s="320"/>
      <c r="FJ84" s="320"/>
      <c r="FK84" s="320"/>
      <c r="FL84" s="320"/>
      <c r="FM84" s="321"/>
      <c r="FN84" s="320" t="s">
        <v>144</v>
      </c>
      <c r="FO84" s="320"/>
      <c r="FP84" s="320"/>
      <c r="FQ84" s="320"/>
      <c r="FR84" s="320"/>
      <c r="FS84" s="320"/>
      <c r="FT84" s="320"/>
      <c r="FU84" s="320"/>
      <c r="FV84" s="320"/>
      <c r="FW84" s="322"/>
      <c r="FX84" s="330" t="s">
        <v>144</v>
      </c>
      <c r="FY84" s="331"/>
      <c r="FZ84" s="331"/>
      <c r="GA84" s="331"/>
      <c r="GB84" s="331"/>
      <c r="GC84" s="332"/>
      <c r="GD84" s="326" t="s">
        <v>144</v>
      </c>
      <c r="GE84" s="320"/>
      <c r="GF84" s="320"/>
      <c r="GG84" s="320"/>
      <c r="GH84" s="320"/>
      <c r="GI84" s="320"/>
      <c r="GJ84" s="320"/>
      <c r="GK84" s="320"/>
      <c r="GL84" s="320"/>
      <c r="GM84" s="320"/>
      <c r="GN84" s="320"/>
      <c r="GO84" s="322"/>
      <c r="GP84" s="326" t="s">
        <v>144</v>
      </c>
      <c r="GQ84" s="320"/>
      <c r="GR84" s="320"/>
      <c r="GS84" s="320"/>
      <c r="GT84" s="320"/>
      <c r="GU84" s="320"/>
      <c r="GV84" s="320"/>
      <c r="GW84" s="320"/>
      <c r="GX84" s="320"/>
      <c r="GY84" s="320"/>
      <c r="GZ84" s="320"/>
      <c r="HA84" s="322"/>
      <c r="HB84" s="381" t="s">
        <v>414</v>
      </c>
      <c r="HC84" s="382"/>
      <c r="HD84" s="382"/>
      <c r="HE84" s="382"/>
      <c r="HF84" s="382"/>
      <c r="HG84" s="382"/>
      <c r="HH84" s="382"/>
      <c r="HI84" s="382"/>
      <c r="HJ84" s="382"/>
      <c r="HK84" s="382"/>
      <c r="HL84" s="382"/>
      <c r="HM84" s="382"/>
      <c r="HN84" s="382"/>
      <c r="HO84" s="382"/>
      <c r="HP84" s="382"/>
      <c r="HQ84" s="382"/>
      <c r="HR84" s="382"/>
      <c r="HS84" s="382"/>
      <c r="HT84" s="382"/>
      <c r="HU84" s="382"/>
      <c r="HV84" s="382"/>
      <c r="HW84" s="382"/>
      <c r="HX84" s="383"/>
    </row>
    <row r="85" spans="1:232" s="11" customFormat="1" ht="30" customHeight="1">
      <c r="A85" s="92" t="s">
        <v>290</v>
      </c>
      <c r="B85" s="409" t="s">
        <v>354</v>
      </c>
      <c r="C85" s="410"/>
      <c r="D85" s="410"/>
      <c r="E85" s="410"/>
      <c r="F85" s="410"/>
      <c r="G85" s="410"/>
      <c r="H85" s="410"/>
      <c r="I85" s="410"/>
      <c r="J85" s="410"/>
      <c r="K85" s="410"/>
      <c r="L85" s="410"/>
      <c r="M85" s="410"/>
      <c r="N85" s="410"/>
      <c r="O85" s="410"/>
      <c r="P85" s="410"/>
      <c r="Q85" s="410"/>
      <c r="R85" s="410"/>
      <c r="S85" s="410"/>
      <c r="T85" s="410"/>
      <c r="U85" s="410"/>
      <c r="V85" s="410"/>
      <c r="W85" s="410"/>
      <c r="X85" s="410"/>
      <c r="Y85" s="410"/>
      <c r="Z85" s="410"/>
      <c r="AA85" s="410"/>
      <c r="AB85" s="410"/>
      <c r="AC85" s="410"/>
      <c r="AD85" s="410"/>
      <c r="AE85" s="410"/>
      <c r="AF85" s="319"/>
      <c r="AG85" s="320"/>
      <c r="AH85" s="320"/>
      <c r="AI85" s="320"/>
      <c r="AJ85" s="320"/>
      <c r="AK85" s="320"/>
      <c r="AL85" s="320"/>
      <c r="AM85" s="320"/>
      <c r="AN85" s="320"/>
      <c r="AO85" s="320"/>
      <c r="AP85" s="321"/>
      <c r="AQ85" s="319">
        <v>1.482</v>
      </c>
      <c r="AR85" s="320"/>
      <c r="AS85" s="320"/>
      <c r="AT85" s="320"/>
      <c r="AU85" s="320"/>
      <c r="AV85" s="320"/>
      <c r="AW85" s="320"/>
      <c r="AX85" s="322"/>
      <c r="AY85" s="323">
        <f t="shared" si="13"/>
        <v>0</v>
      </c>
      <c r="AZ85" s="320"/>
      <c r="BA85" s="320"/>
      <c r="BB85" s="320"/>
      <c r="BC85" s="320"/>
      <c r="BD85" s="320"/>
      <c r="BE85" s="320"/>
      <c r="BF85" s="322"/>
      <c r="BG85" s="326"/>
      <c r="BH85" s="320"/>
      <c r="BI85" s="320"/>
      <c r="BJ85" s="320"/>
      <c r="BK85" s="320"/>
      <c r="BL85" s="320"/>
      <c r="BM85" s="320"/>
      <c r="BN85" s="322"/>
      <c r="BO85" s="326"/>
      <c r="BP85" s="320"/>
      <c r="BQ85" s="320"/>
      <c r="BR85" s="320"/>
      <c r="BS85" s="320"/>
      <c r="BT85" s="320"/>
      <c r="BU85" s="320"/>
      <c r="BV85" s="322"/>
      <c r="BW85" s="323">
        <v>1.482</v>
      </c>
      <c r="BX85" s="324"/>
      <c r="BY85" s="324"/>
      <c r="BZ85" s="324"/>
      <c r="CA85" s="324"/>
      <c r="CB85" s="324"/>
      <c r="CC85" s="324"/>
      <c r="CD85" s="325"/>
      <c r="CE85" s="326"/>
      <c r="CF85" s="320"/>
      <c r="CG85" s="320"/>
      <c r="CH85" s="320"/>
      <c r="CI85" s="320"/>
      <c r="CJ85" s="320"/>
      <c r="CK85" s="320"/>
      <c r="CL85" s="322"/>
      <c r="CM85" s="336">
        <v>0</v>
      </c>
      <c r="CN85" s="334"/>
      <c r="CO85" s="334"/>
      <c r="CP85" s="334"/>
      <c r="CQ85" s="334"/>
      <c r="CR85" s="334"/>
      <c r="CS85" s="334"/>
      <c r="CT85" s="335"/>
      <c r="CU85" s="326"/>
      <c r="CV85" s="320"/>
      <c r="CW85" s="320"/>
      <c r="CX85" s="320"/>
      <c r="CY85" s="320"/>
      <c r="CZ85" s="320"/>
      <c r="DA85" s="320"/>
      <c r="DB85" s="322"/>
      <c r="DC85" s="326">
        <v>0</v>
      </c>
      <c r="DD85" s="320"/>
      <c r="DE85" s="320"/>
      <c r="DF85" s="320"/>
      <c r="DG85" s="320"/>
      <c r="DH85" s="320"/>
      <c r="DI85" s="320"/>
      <c r="DJ85" s="322"/>
      <c r="DK85" s="323"/>
      <c r="DL85" s="324"/>
      <c r="DM85" s="324"/>
      <c r="DN85" s="324"/>
      <c r="DO85" s="324"/>
      <c r="DP85" s="324"/>
      <c r="DQ85" s="324"/>
      <c r="DR85" s="324"/>
      <c r="DS85" s="475">
        <f t="shared" si="14"/>
        <v>0</v>
      </c>
      <c r="DT85" s="328"/>
      <c r="DU85" s="328"/>
      <c r="DV85" s="328"/>
      <c r="DW85" s="328"/>
      <c r="DX85" s="328"/>
      <c r="DY85" s="328"/>
      <c r="DZ85" s="328"/>
      <c r="EA85" s="328"/>
      <c r="EB85" s="328"/>
      <c r="EC85" s="328"/>
      <c r="ED85" s="328"/>
      <c r="EE85" s="328"/>
      <c r="EF85" s="328"/>
      <c r="EG85" s="328"/>
      <c r="EH85" s="328"/>
      <c r="EI85" s="328"/>
      <c r="EJ85" s="329"/>
      <c r="EK85" s="337">
        <f t="shared" si="15"/>
        <v>0</v>
      </c>
      <c r="EL85" s="320"/>
      <c r="EM85" s="320"/>
      <c r="EN85" s="320"/>
      <c r="EO85" s="320"/>
      <c r="EP85" s="320"/>
      <c r="EQ85" s="320"/>
      <c r="ER85" s="320"/>
      <c r="ES85" s="322"/>
      <c r="ET85" s="326"/>
      <c r="EU85" s="320"/>
      <c r="EV85" s="320"/>
      <c r="EW85" s="320"/>
      <c r="EX85" s="320"/>
      <c r="EY85" s="320"/>
      <c r="EZ85" s="320"/>
      <c r="FA85" s="320"/>
      <c r="FB85" s="321"/>
      <c r="FC85" s="337">
        <f t="shared" si="16"/>
        <v>1.482</v>
      </c>
      <c r="FD85" s="320"/>
      <c r="FE85" s="320"/>
      <c r="FF85" s="320"/>
      <c r="FG85" s="320"/>
      <c r="FH85" s="320"/>
      <c r="FI85" s="320"/>
      <c r="FJ85" s="320"/>
      <c r="FK85" s="320"/>
      <c r="FL85" s="320"/>
      <c r="FM85" s="321"/>
      <c r="FN85" s="320" t="s">
        <v>144</v>
      </c>
      <c r="FO85" s="320"/>
      <c r="FP85" s="320"/>
      <c r="FQ85" s="320"/>
      <c r="FR85" s="320"/>
      <c r="FS85" s="320"/>
      <c r="FT85" s="320"/>
      <c r="FU85" s="320"/>
      <c r="FV85" s="320"/>
      <c r="FW85" s="322"/>
      <c r="FX85" s="330" t="s">
        <v>144</v>
      </c>
      <c r="FY85" s="331"/>
      <c r="FZ85" s="331"/>
      <c r="GA85" s="331"/>
      <c r="GB85" s="331"/>
      <c r="GC85" s="332"/>
      <c r="GD85" s="326" t="s">
        <v>144</v>
      </c>
      <c r="GE85" s="320"/>
      <c r="GF85" s="320"/>
      <c r="GG85" s="320"/>
      <c r="GH85" s="320"/>
      <c r="GI85" s="320"/>
      <c r="GJ85" s="320"/>
      <c r="GK85" s="320"/>
      <c r="GL85" s="320"/>
      <c r="GM85" s="320"/>
      <c r="GN85" s="320"/>
      <c r="GO85" s="322"/>
      <c r="GP85" s="326" t="s">
        <v>144</v>
      </c>
      <c r="GQ85" s="320"/>
      <c r="GR85" s="320"/>
      <c r="GS85" s="320"/>
      <c r="GT85" s="320"/>
      <c r="GU85" s="320"/>
      <c r="GV85" s="320"/>
      <c r="GW85" s="320"/>
      <c r="GX85" s="320"/>
      <c r="GY85" s="320"/>
      <c r="GZ85" s="320"/>
      <c r="HA85" s="322"/>
      <c r="HB85" s="406" t="s">
        <v>399</v>
      </c>
      <c r="HC85" s="407"/>
      <c r="HD85" s="407"/>
      <c r="HE85" s="407"/>
      <c r="HF85" s="407"/>
      <c r="HG85" s="407"/>
      <c r="HH85" s="407"/>
      <c r="HI85" s="407"/>
      <c r="HJ85" s="407"/>
      <c r="HK85" s="407"/>
      <c r="HL85" s="407"/>
      <c r="HM85" s="407"/>
      <c r="HN85" s="407"/>
      <c r="HO85" s="407"/>
      <c r="HP85" s="407"/>
      <c r="HQ85" s="407"/>
      <c r="HR85" s="407"/>
      <c r="HS85" s="407"/>
      <c r="HT85" s="407"/>
      <c r="HU85" s="407"/>
      <c r="HV85" s="407"/>
      <c r="HW85" s="407"/>
      <c r="HX85" s="408"/>
    </row>
    <row r="86" spans="1:232" s="11" customFormat="1" ht="30" customHeight="1">
      <c r="A86" s="92" t="s">
        <v>292</v>
      </c>
      <c r="B86" s="409" t="s">
        <v>293</v>
      </c>
      <c r="C86" s="410"/>
      <c r="D86" s="410"/>
      <c r="E86" s="410"/>
      <c r="F86" s="410"/>
      <c r="G86" s="410"/>
      <c r="H86" s="410"/>
      <c r="I86" s="410"/>
      <c r="J86" s="410"/>
      <c r="K86" s="410"/>
      <c r="L86" s="410"/>
      <c r="M86" s="410"/>
      <c r="N86" s="410"/>
      <c r="O86" s="410"/>
      <c r="P86" s="410"/>
      <c r="Q86" s="410"/>
      <c r="R86" s="410"/>
      <c r="S86" s="410"/>
      <c r="T86" s="410"/>
      <c r="U86" s="410"/>
      <c r="V86" s="410"/>
      <c r="W86" s="410"/>
      <c r="X86" s="410"/>
      <c r="Y86" s="410"/>
      <c r="Z86" s="410"/>
      <c r="AA86" s="410"/>
      <c r="AB86" s="410"/>
      <c r="AC86" s="410"/>
      <c r="AD86" s="410"/>
      <c r="AE86" s="410"/>
      <c r="AF86" s="319">
        <v>0.697</v>
      </c>
      <c r="AG86" s="320"/>
      <c r="AH86" s="320"/>
      <c r="AI86" s="320"/>
      <c r="AJ86" s="320"/>
      <c r="AK86" s="320"/>
      <c r="AL86" s="320"/>
      <c r="AM86" s="320"/>
      <c r="AN86" s="320"/>
      <c r="AO86" s="320"/>
      <c r="AP86" s="321"/>
      <c r="AQ86" s="319"/>
      <c r="AR86" s="320"/>
      <c r="AS86" s="320"/>
      <c r="AT86" s="320"/>
      <c r="AU86" s="320"/>
      <c r="AV86" s="320"/>
      <c r="AW86" s="320"/>
      <c r="AX86" s="322"/>
      <c r="AY86" s="323">
        <f t="shared" si="13"/>
        <v>0</v>
      </c>
      <c r="AZ86" s="320"/>
      <c r="BA86" s="320"/>
      <c r="BB86" s="320"/>
      <c r="BC86" s="320"/>
      <c r="BD86" s="320"/>
      <c r="BE86" s="320"/>
      <c r="BF86" s="322"/>
      <c r="BG86" s="326"/>
      <c r="BH86" s="320"/>
      <c r="BI86" s="320"/>
      <c r="BJ86" s="320"/>
      <c r="BK86" s="320"/>
      <c r="BL86" s="320"/>
      <c r="BM86" s="320"/>
      <c r="BN86" s="322"/>
      <c r="BO86" s="326"/>
      <c r="BP86" s="320"/>
      <c r="BQ86" s="320"/>
      <c r="BR86" s="320"/>
      <c r="BS86" s="320"/>
      <c r="BT86" s="320"/>
      <c r="BU86" s="320"/>
      <c r="BV86" s="322"/>
      <c r="BW86" s="336">
        <v>0</v>
      </c>
      <c r="BX86" s="334"/>
      <c r="BY86" s="334"/>
      <c r="BZ86" s="334"/>
      <c r="CA86" s="334"/>
      <c r="CB86" s="334"/>
      <c r="CC86" s="334"/>
      <c r="CD86" s="335"/>
      <c r="CE86" s="326"/>
      <c r="CF86" s="320"/>
      <c r="CG86" s="320"/>
      <c r="CH86" s="320"/>
      <c r="CI86" s="320"/>
      <c r="CJ86" s="320"/>
      <c r="CK86" s="320"/>
      <c r="CL86" s="322"/>
      <c r="CM86" s="336">
        <v>0</v>
      </c>
      <c r="CN86" s="334"/>
      <c r="CO86" s="334"/>
      <c r="CP86" s="334"/>
      <c r="CQ86" s="334"/>
      <c r="CR86" s="334"/>
      <c r="CS86" s="334"/>
      <c r="CT86" s="335"/>
      <c r="CU86" s="326"/>
      <c r="CV86" s="320"/>
      <c r="CW86" s="320"/>
      <c r="CX86" s="320"/>
      <c r="CY86" s="320"/>
      <c r="CZ86" s="320"/>
      <c r="DA86" s="320"/>
      <c r="DB86" s="322"/>
      <c r="DC86" s="336">
        <v>0</v>
      </c>
      <c r="DD86" s="334"/>
      <c r="DE86" s="334"/>
      <c r="DF86" s="334"/>
      <c r="DG86" s="334"/>
      <c r="DH86" s="334"/>
      <c r="DI86" s="334"/>
      <c r="DJ86" s="335"/>
      <c r="DK86" s="323"/>
      <c r="DL86" s="324"/>
      <c r="DM86" s="324"/>
      <c r="DN86" s="324"/>
      <c r="DO86" s="324"/>
      <c r="DP86" s="324"/>
      <c r="DQ86" s="324"/>
      <c r="DR86" s="324"/>
      <c r="DS86" s="475">
        <f t="shared" si="14"/>
        <v>0</v>
      </c>
      <c r="DT86" s="328"/>
      <c r="DU86" s="328"/>
      <c r="DV86" s="328"/>
      <c r="DW86" s="328"/>
      <c r="DX86" s="328"/>
      <c r="DY86" s="328"/>
      <c r="DZ86" s="328"/>
      <c r="EA86" s="328"/>
      <c r="EB86" s="328"/>
      <c r="EC86" s="328"/>
      <c r="ED86" s="328"/>
      <c r="EE86" s="328"/>
      <c r="EF86" s="328"/>
      <c r="EG86" s="328"/>
      <c r="EH86" s="328"/>
      <c r="EI86" s="328"/>
      <c r="EJ86" s="329"/>
      <c r="EK86" s="337">
        <f t="shared" si="15"/>
        <v>0</v>
      </c>
      <c r="EL86" s="320"/>
      <c r="EM86" s="320"/>
      <c r="EN86" s="320"/>
      <c r="EO86" s="320"/>
      <c r="EP86" s="320"/>
      <c r="EQ86" s="320"/>
      <c r="ER86" s="320"/>
      <c r="ES86" s="322"/>
      <c r="ET86" s="326"/>
      <c r="EU86" s="320"/>
      <c r="EV86" s="320"/>
      <c r="EW86" s="320"/>
      <c r="EX86" s="320"/>
      <c r="EY86" s="320"/>
      <c r="EZ86" s="320"/>
      <c r="FA86" s="320"/>
      <c r="FB86" s="321"/>
      <c r="FC86" s="337">
        <f t="shared" si="16"/>
        <v>0</v>
      </c>
      <c r="FD86" s="320"/>
      <c r="FE86" s="320"/>
      <c r="FF86" s="320"/>
      <c r="FG86" s="320"/>
      <c r="FH86" s="320"/>
      <c r="FI86" s="320"/>
      <c r="FJ86" s="320"/>
      <c r="FK86" s="320"/>
      <c r="FL86" s="320"/>
      <c r="FM86" s="321"/>
      <c r="FN86" s="320" t="s">
        <v>144</v>
      </c>
      <c r="FO86" s="320"/>
      <c r="FP86" s="320"/>
      <c r="FQ86" s="320"/>
      <c r="FR86" s="320"/>
      <c r="FS86" s="320"/>
      <c r="FT86" s="320"/>
      <c r="FU86" s="320"/>
      <c r="FV86" s="320"/>
      <c r="FW86" s="322"/>
      <c r="FX86" s="330" t="s">
        <v>144</v>
      </c>
      <c r="FY86" s="331"/>
      <c r="FZ86" s="331"/>
      <c r="GA86" s="331"/>
      <c r="GB86" s="331"/>
      <c r="GC86" s="332"/>
      <c r="GD86" s="326" t="s">
        <v>144</v>
      </c>
      <c r="GE86" s="320"/>
      <c r="GF86" s="320"/>
      <c r="GG86" s="320"/>
      <c r="GH86" s="320"/>
      <c r="GI86" s="320"/>
      <c r="GJ86" s="320"/>
      <c r="GK86" s="320"/>
      <c r="GL86" s="320"/>
      <c r="GM86" s="320"/>
      <c r="GN86" s="320"/>
      <c r="GO86" s="322"/>
      <c r="GP86" s="326" t="s">
        <v>144</v>
      </c>
      <c r="GQ86" s="320"/>
      <c r="GR86" s="320"/>
      <c r="GS86" s="320"/>
      <c r="GT86" s="320"/>
      <c r="GU86" s="320"/>
      <c r="GV86" s="320"/>
      <c r="GW86" s="320"/>
      <c r="GX86" s="320"/>
      <c r="GY86" s="320"/>
      <c r="GZ86" s="320"/>
      <c r="HA86" s="322"/>
      <c r="HB86" s="406" t="s">
        <v>399</v>
      </c>
      <c r="HC86" s="407"/>
      <c r="HD86" s="407"/>
      <c r="HE86" s="407"/>
      <c r="HF86" s="407"/>
      <c r="HG86" s="407"/>
      <c r="HH86" s="407"/>
      <c r="HI86" s="407"/>
      <c r="HJ86" s="407"/>
      <c r="HK86" s="407"/>
      <c r="HL86" s="407"/>
      <c r="HM86" s="407"/>
      <c r="HN86" s="407"/>
      <c r="HO86" s="407"/>
      <c r="HP86" s="407"/>
      <c r="HQ86" s="407"/>
      <c r="HR86" s="407"/>
      <c r="HS86" s="407"/>
      <c r="HT86" s="407"/>
      <c r="HU86" s="407"/>
      <c r="HV86" s="407"/>
      <c r="HW86" s="407"/>
      <c r="HX86" s="408"/>
    </row>
    <row r="87" spans="1:232" s="11" customFormat="1" ht="30" customHeight="1">
      <c r="A87" s="92" t="s">
        <v>294</v>
      </c>
      <c r="B87" s="409" t="s">
        <v>295</v>
      </c>
      <c r="C87" s="410"/>
      <c r="D87" s="410"/>
      <c r="E87" s="410"/>
      <c r="F87" s="410"/>
      <c r="G87" s="410"/>
      <c r="H87" s="410"/>
      <c r="I87" s="410"/>
      <c r="J87" s="410"/>
      <c r="K87" s="410"/>
      <c r="L87" s="410"/>
      <c r="M87" s="410"/>
      <c r="N87" s="410"/>
      <c r="O87" s="410"/>
      <c r="P87" s="410"/>
      <c r="Q87" s="410"/>
      <c r="R87" s="410"/>
      <c r="S87" s="410"/>
      <c r="T87" s="410"/>
      <c r="U87" s="410"/>
      <c r="V87" s="410"/>
      <c r="W87" s="410"/>
      <c r="X87" s="410"/>
      <c r="Y87" s="410"/>
      <c r="Z87" s="410"/>
      <c r="AA87" s="410"/>
      <c r="AB87" s="410"/>
      <c r="AC87" s="410"/>
      <c r="AD87" s="410"/>
      <c r="AE87" s="410"/>
      <c r="AF87" s="319">
        <f>1.116-0.558</f>
        <v>0.558</v>
      </c>
      <c r="AG87" s="320"/>
      <c r="AH87" s="320"/>
      <c r="AI87" s="320"/>
      <c r="AJ87" s="320"/>
      <c r="AK87" s="320"/>
      <c r="AL87" s="320"/>
      <c r="AM87" s="320"/>
      <c r="AN87" s="320"/>
      <c r="AO87" s="320"/>
      <c r="AP87" s="321"/>
      <c r="AQ87" s="319">
        <v>1.185</v>
      </c>
      <c r="AR87" s="320"/>
      <c r="AS87" s="320"/>
      <c r="AT87" s="320"/>
      <c r="AU87" s="320"/>
      <c r="AV87" s="320"/>
      <c r="AW87" s="320"/>
      <c r="AX87" s="322"/>
      <c r="AY87" s="323">
        <f t="shared" si="13"/>
        <v>0.674</v>
      </c>
      <c r="AZ87" s="320"/>
      <c r="BA87" s="320"/>
      <c r="BB87" s="320"/>
      <c r="BC87" s="320"/>
      <c r="BD87" s="320"/>
      <c r="BE87" s="320"/>
      <c r="BF87" s="322"/>
      <c r="BG87" s="326"/>
      <c r="BH87" s="320"/>
      <c r="BI87" s="320"/>
      <c r="BJ87" s="320"/>
      <c r="BK87" s="320"/>
      <c r="BL87" s="320"/>
      <c r="BM87" s="320"/>
      <c r="BN87" s="322"/>
      <c r="BO87" s="326"/>
      <c r="BP87" s="320"/>
      <c r="BQ87" s="320"/>
      <c r="BR87" s="320"/>
      <c r="BS87" s="320"/>
      <c r="BT87" s="320"/>
      <c r="BU87" s="320"/>
      <c r="BV87" s="322"/>
      <c r="BW87" s="336">
        <v>0</v>
      </c>
      <c r="BX87" s="334"/>
      <c r="BY87" s="334"/>
      <c r="BZ87" s="334"/>
      <c r="CA87" s="334"/>
      <c r="CB87" s="334"/>
      <c r="CC87" s="334"/>
      <c r="CD87" s="335"/>
      <c r="CE87" s="326"/>
      <c r="CF87" s="320"/>
      <c r="CG87" s="320"/>
      <c r="CH87" s="320"/>
      <c r="CI87" s="320"/>
      <c r="CJ87" s="320"/>
      <c r="CK87" s="320"/>
      <c r="CL87" s="322"/>
      <c r="CM87" s="336">
        <v>0</v>
      </c>
      <c r="CN87" s="334"/>
      <c r="CO87" s="334"/>
      <c r="CP87" s="334"/>
      <c r="CQ87" s="334"/>
      <c r="CR87" s="334"/>
      <c r="CS87" s="334"/>
      <c r="CT87" s="335"/>
      <c r="CU87" s="326"/>
      <c r="CV87" s="320"/>
      <c r="CW87" s="320"/>
      <c r="CX87" s="320"/>
      <c r="CY87" s="320"/>
      <c r="CZ87" s="320"/>
      <c r="DA87" s="320"/>
      <c r="DB87" s="322"/>
      <c r="DC87" s="326">
        <v>1.185</v>
      </c>
      <c r="DD87" s="320"/>
      <c r="DE87" s="320"/>
      <c r="DF87" s="320"/>
      <c r="DG87" s="320"/>
      <c r="DH87" s="320"/>
      <c r="DI87" s="320"/>
      <c r="DJ87" s="322"/>
      <c r="DK87" s="323">
        <v>0.674</v>
      </c>
      <c r="DL87" s="324"/>
      <c r="DM87" s="324"/>
      <c r="DN87" s="324"/>
      <c r="DO87" s="324"/>
      <c r="DP87" s="324"/>
      <c r="DQ87" s="324"/>
      <c r="DR87" s="324"/>
      <c r="DS87" s="475">
        <f t="shared" si="14"/>
        <v>0.674</v>
      </c>
      <c r="DT87" s="328"/>
      <c r="DU87" s="328"/>
      <c r="DV87" s="328"/>
      <c r="DW87" s="328"/>
      <c r="DX87" s="328"/>
      <c r="DY87" s="328"/>
      <c r="DZ87" s="328"/>
      <c r="EA87" s="328"/>
      <c r="EB87" s="476">
        <f>DK87</f>
        <v>0.674</v>
      </c>
      <c r="EC87" s="328"/>
      <c r="ED87" s="328"/>
      <c r="EE87" s="328"/>
      <c r="EF87" s="328"/>
      <c r="EG87" s="328"/>
      <c r="EH87" s="328"/>
      <c r="EI87" s="328"/>
      <c r="EJ87" s="329"/>
      <c r="EK87" s="337">
        <f t="shared" si="15"/>
        <v>0.674</v>
      </c>
      <c r="EL87" s="320"/>
      <c r="EM87" s="320"/>
      <c r="EN87" s="320"/>
      <c r="EO87" s="320"/>
      <c r="EP87" s="320"/>
      <c r="EQ87" s="320"/>
      <c r="ER87" s="320"/>
      <c r="ES87" s="322"/>
      <c r="ET87" s="323">
        <v>0.674</v>
      </c>
      <c r="EU87" s="320"/>
      <c r="EV87" s="320"/>
      <c r="EW87" s="320"/>
      <c r="EX87" s="320"/>
      <c r="EY87" s="320"/>
      <c r="EZ87" s="320"/>
      <c r="FA87" s="320"/>
      <c r="FB87" s="321"/>
      <c r="FC87" s="337">
        <f t="shared" si="16"/>
        <v>0.511</v>
      </c>
      <c r="FD87" s="320"/>
      <c r="FE87" s="320"/>
      <c r="FF87" s="320"/>
      <c r="FG87" s="320"/>
      <c r="FH87" s="320"/>
      <c r="FI87" s="320"/>
      <c r="FJ87" s="320"/>
      <c r="FK87" s="320"/>
      <c r="FL87" s="320"/>
      <c r="FM87" s="321"/>
      <c r="FN87" s="320" t="s">
        <v>144</v>
      </c>
      <c r="FO87" s="320"/>
      <c r="FP87" s="320"/>
      <c r="FQ87" s="320"/>
      <c r="FR87" s="320"/>
      <c r="FS87" s="320"/>
      <c r="FT87" s="320"/>
      <c r="FU87" s="320"/>
      <c r="FV87" s="320"/>
      <c r="FW87" s="322"/>
      <c r="FX87" s="330" t="s">
        <v>144</v>
      </c>
      <c r="FY87" s="331"/>
      <c r="FZ87" s="331"/>
      <c r="GA87" s="331"/>
      <c r="GB87" s="331"/>
      <c r="GC87" s="332"/>
      <c r="GD87" s="326" t="s">
        <v>144</v>
      </c>
      <c r="GE87" s="320"/>
      <c r="GF87" s="320"/>
      <c r="GG87" s="320"/>
      <c r="GH87" s="320"/>
      <c r="GI87" s="320"/>
      <c r="GJ87" s="320"/>
      <c r="GK87" s="320"/>
      <c r="GL87" s="320"/>
      <c r="GM87" s="320"/>
      <c r="GN87" s="320"/>
      <c r="GO87" s="322"/>
      <c r="GP87" s="326" t="s">
        <v>144</v>
      </c>
      <c r="GQ87" s="320"/>
      <c r="GR87" s="320"/>
      <c r="GS87" s="320"/>
      <c r="GT87" s="320"/>
      <c r="GU87" s="320"/>
      <c r="GV87" s="320"/>
      <c r="GW87" s="320"/>
      <c r="GX87" s="320"/>
      <c r="GY87" s="320"/>
      <c r="GZ87" s="320"/>
      <c r="HA87" s="322"/>
      <c r="HB87" s="326" t="s">
        <v>413</v>
      </c>
      <c r="HC87" s="320"/>
      <c r="HD87" s="320"/>
      <c r="HE87" s="320"/>
      <c r="HF87" s="320"/>
      <c r="HG87" s="320"/>
      <c r="HH87" s="320"/>
      <c r="HI87" s="320"/>
      <c r="HJ87" s="320"/>
      <c r="HK87" s="320"/>
      <c r="HL87" s="320"/>
      <c r="HM87" s="320"/>
      <c r="HN87" s="320"/>
      <c r="HO87" s="320"/>
      <c r="HP87" s="320"/>
      <c r="HQ87" s="320"/>
      <c r="HR87" s="320"/>
      <c r="HS87" s="320"/>
      <c r="HT87" s="320"/>
      <c r="HU87" s="320"/>
      <c r="HV87" s="320"/>
      <c r="HW87" s="320"/>
      <c r="HX87" s="321"/>
    </row>
    <row r="88" spans="1:232" s="11" customFormat="1" ht="30" customHeight="1">
      <c r="A88" s="92" t="s">
        <v>296</v>
      </c>
      <c r="B88" s="409" t="s">
        <v>355</v>
      </c>
      <c r="C88" s="410"/>
      <c r="D88" s="410"/>
      <c r="E88" s="410"/>
      <c r="F88" s="410"/>
      <c r="G88" s="410"/>
      <c r="H88" s="410"/>
      <c r="I88" s="410"/>
      <c r="J88" s="410"/>
      <c r="K88" s="410"/>
      <c r="L88" s="410"/>
      <c r="M88" s="410"/>
      <c r="N88" s="410"/>
      <c r="O88" s="410"/>
      <c r="P88" s="410"/>
      <c r="Q88" s="410"/>
      <c r="R88" s="410"/>
      <c r="S88" s="410"/>
      <c r="T88" s="410"/>
      <c r="U88" s="410"/>
      <c r="V88" s="410"/>
      <c r="W88" s="410"/>
      <c r="X88" s="410"/>
      <c r="Y88" s="410"/>
      <c r="Z88" s="410"/>
      <c r="AA88" s="410"/>
      <c r="AB88" s="410"/>
      <c r="AC88" s="410"/>
      <c r="AD88" s="410"/>
      <c r="AE88" s="410"/>
      <c r="AF88" s="319"/>
      <c r="AG88" s="320"/>
      <c r="AH88" s="320"/>
      <c r="AI88" s="320"/>
      <c r="AJ88" s="320"/>
      <c r="AK88" s="320"/>
      <c r="AL88" s="320"/>
      <c r="AM88" s="320"/>
      <c r="AN88" s="320"/>
      <c r="AO88" s="320"/>
      <c r="AP88" s="321"/>
      <c r="AQ88" s="319">
        <v>2.508</v>
      </c>
      <c r="AR88" s="320"/>
      <c r="AS88" s="320"/>
      <c r="AT88" s="320"/>
      <c r="AU88" s="320"/>
      <c r="AV88" s="320"/>
      <c r="AW88" s="320"/>
      <c r="AX88" s="322"/>
      <c r="AY88" s="323">
        <f t="shared" si="13"/>
        <v>4.48</v>
      </c>
      <c r="AZ88" s="320"/>
      <c r="BA88" s="320"/>
      <c r="BB88" s="320"/>
      <c r="BC88" s="320"/>
      <c r="BD88" s="320"/>
      <c r="BE88" s="320"/>
      <c r="BF88" s="322"/>
      <c r="BG88" s="326"/>
      <c r="BH88" s="320"/>
      <c r="BI88" s="320"/>
      <c r="BJ88" s="320"/>
      <c r="BK88" s="320"/>
      <c r="BL88" s="320"/>
      <c r="BM88" s="320"/>
      <c r="BN88" s="322"/>
      <c r="BO88" s="326"/>
      <c r="BP88" s="320"/>
      <c r="BQ88" s="320"/>
      <c r="BR88" s="320"/>
      <c r="BS88" s="320"/>
      <c r="BT88" s="320"/>
      <c r="BU88" s="320"/>
      <c r="BV88" s="322"/>
      <c r="BW88" s="336">
        <v>0</v>
      </c>
      <c r="BX88" s="334"/>
      <c r="BY88" s="334"/>
      <c r="BZ88" s="334"/>
      <c r="CA88" s="334"/>
      <c r="CB88" s="334"/>
      <c r="CC88" s="334"/>
      <c r="CD88" s="335"/>
      <c r="CE88" s="326"/>
      <c r="CF88" s="320"/>
      <c r="CG88" s="320"/>
      <c r="CH88" s="320"/>
      <c r="CI88" s="320"/>
      <c r="CJ88" s="320"/>
      <c r="CK88" s="320"/>
      <c r="CL88" s="322"/>
      <c r="CM88" s="326">
        <v>2.508</v>
      </c>
      <c r="CN88" s="320"/>
      <c r="CO88" s="320"/>
      <c r="CP88" s="320"/>
      <c r="CQ88" s="320"/>
      <c r="CR88" s="320"/>
      <c r="CS88" s="320"/>
      <c r="CT88" s="322"/>
      <c r="CU88" s="323">
        <v>4.48</v>
      </c>
      <c r="CV88" s="324"/>
      <c r="CW88" s="324"/>
      <c r="CX88" s="324"/>
      <c r="CY88" s="324"/>
      <c r="CZ88" s="324"/>
      <c r="DA88" s="324"/>
      <c r="DB88" s="325"/>
      <c r="DC88" s="336">
        <v>0</v>
      </c>
      <c r="DD88" s="334"/>
      <c r="DE88" s="334"/>
      <c r="DF88" s="334"/>
      <c r="DG88" s="334"/>
      <c r="DH88" s="334"/>
      <c r="DI88" s="334"/>
      <c r="DJ88" s="335"/>
      <c r="DK88" s="326"/>
      <c r="DL88" s="320"/>
      <c r="DM88" s="320"/>
      <c r="DN88" s="320"/>
      <c r="DO88" s="320"/>
      <c r="DP88" s="320"/>
      <c r="DQ88" s="320"/>
      <c r="DR88" s="320"/>
      <c r="DS88" s="475">
        <f t="shared" si="14"/>
        <v>4.48</v>
      </c>
      <c r="DT88" s="328"/>
      <c r="DU88" s="328"/>
      <c r="DV88" s="328"/>
      <c r="DW88" s="328"/>
      <c r="DX88" s="328"/>
      <c r="DY88" s="328"/>
      <c r="DZ88" s="328"/>
      <c r="EA88" s="328"/>
      <c r="EB88" s="476"/>
      <c r="EC88" s="476"/>
      <c r="ED88" s="476"/>
      <c r="EE88" s="476"/>
      <c r="EF88" s="476"/>
      <c r="EG88" s="476"/>
      <c r="EH88" s="476"/>
      <c r="EI88" s="476"/>
      <c r="EJ88" s="530"/>
      <c r="EK88" s="337">
        <f t="shared" si="15"/>
        <v>4.48</v>
      </c>
      <c r="EL88" s="324"/>
      <c r="EM88" s="324"/>
      <c r="EN88" s="324"/>
      <c r="EO88" s="324"/>
      <c r="EP88" s="324"/>
      <c r="EQ88" s="324"/>
      <c r="ER88" s="324"/>
      <c r="ES88" s="325"/>
      <c r="ET88" s="323"/>
      <c r="EU88" s="324"/>
      <c r="EV88" s="324"/>
      <c r="EW88" s="324"/>
      <c r="EX88" s="324"/>
      <c r="EY88" s="324"/>
      <c r="EZ88" s="324"/>
      <c r="FA88" s="324"/>
      <c r="FB88" s="412"/>
      <c r="FC88" s="337">
        <f t="shared" si="16"/>
        <v>-1.9720000000000004</v>
      </c>
      <c r="FD88" s="320"/>
      <c r="FE88" s="320"/>
      <c r="FF88" s="320"/>
      <c r="FG88" s="320"/>
      <c r="FH88" s="320"/>
      <c r="FI88" s="320"/>
      <c r="FJ88" s="320"/>
      <c r="FK88" s="320"/>
      <c r="FL88" s="320"/>
      <c r="FM88" s="321"/>
      <c r="FN88" s="320" t="s">
        <v>144</v>
      </c>
      <c r="FO88" s="320"/>
      <c r="FP88" s="320"/>
      <c r="FQ88" s="320"/>
      <c r="FR88" s="320"/>
      <c r="FS88" s="320"/>
      <c r="FT88" s="320"/>
      <c r="FU88" s="320"/>
      <c r="FV88" s="320"/>
      <c r="FW88" s="322"/>
      <c r="FX88" s="330" t="s">
        <v>144</v>
      </c>
      <c r="FY88" s="331"/>
      <c r="FZ88" s="331"/>
      <c r="GA88" s="331"/>
      <c r="GB88" s="331"/>
      <c r="GC88" s="332"/>
      <c r="GD88" s="326" t="s">
        <v>144</v>
      </c>
      <c r="GE88" s="320"/>
      <c r="GF88" s="320"/>
      <c r="GG88" s="320"/>
      <c r="GH88" s="320"/>
      <c r="GI88" s="320"/>
      <c r="GJ88" s="320"/>
      <c r="GK88" s="320"/>
      <c r="GL88" s="320"/>
      <c r="GM88" s="320"/>
      <c r="GN88" s="320"/>
      <c r="GO88" s="322"/>
      <c r="GP88" s="326" t="s">
        <v>144</v>
      </c>
      <c r="GQ88" s="320"/>
      <c r="GR88" s="320"/>
      <c r="GS88" s="320"/>
      <c r="GT88" s="320"/>
      <c r="GU88" s="320"/>
      <c r="GV88" s="320"/>
      <c r="GW88" s="320"/>
      <c r="GX88" s="320"/>
      <c r="GY88" s="320"/>
      <c r="GZ88" s="320"/>
      <c r="HA88" s="322"/>
      <c r="HB88" s="326" t="s">
        <v>413</v>
      </c>
      <c r="HC88" s="320"/>
      <c r="HD88" s="320"/>
      <c r="HE88" s="320"/>
      <c r="HF88" s="320"/>
      <c r="HG88" s="320"/>
      <c r="HH88" s="320"/>
      <c r="HI88" s="320"/>
      <c r="HJ88" s="320"/>
      <c r="HK88" s="320"/>
      <c r="HL88" s="320"/>
      <c r="HM88" s="320"/>
      <c r="HN88" s="320"/>
      <c r="HO88" s="320"/>
      <c r="HP88" s="320"/>
      <c r="HQ88" s="320"/>
      <c r="HR88" s="320"/>
      <c r="HS88" s="320"/>
      <c r="HT88" s="320"/>
      <c r="HU88" s="320"/>
      <c r="HV88" s="320"/>
      <c r="HW88" s="320"/>
      <c r="HX88" s="321"/>
    </row>
    <row r="89" spans="1:232" s="11" customFormat="1" ht="30" customHeight="1">
      <c r="A89" s="92" t="s">
        <v>298</v>
      </c>
      <c r="B89" s="409" t="s">
        <v>299</v>
      </c>
      <c r="C89" s="410"/>
      <c r="D89" s="410"/>
      <c r="E89" s="410"/>
      <c r="F89" s="410"/>
      <c r="G89" s="410"/>
      <c r="H89" s="410"/>
      <c r="I89" s="410"/>
      <c r="J89" s="410"/>
      <c r="K89" s="410"/>
      <c r="L89" s="410"/>
      <c r="M89" s="410"/>
      <c r="N89" s="410"/>
      <c r="O89" s="410"/>
      <c r="P89" s="410"/>
      <c r="Q89" s="410"/>
      <c r="R89" s="410"/>
      <c r="S89" s="410"/>
      <c r="T89" s="410"/>
      <c r="U89" s="410"/>
      <c r="V89" s="410"/>
      <c r="W89" s="410"/>
      <c r="X89" s="410"/>
      <c r="Y89" s="410"/>
      <c r="Z89" s="410"/>
      <c r="AA89" s="410"/>
      <c r="AB89" s="410"/>
      <c r="AC89" s="410"/>
      <c r="AD89" s="410"/>
      <c r="AE89" s="410"/>
      <c r="AF89" s="319">
        <v>1.394</v>
      </c>
      <c r="AG89" s="320"/>
      <c r="AH89" s="320"/>
      <c r="AI89" s="320"/>
      <c r="AJ89" s="320"/>
      <c r="AK89" s="320"/>
      <c r="AL89" s="320"/>
      <c r="AM89" s="320"/>
      <c r="AN89" s="320"/>
      <c r="AO89" s="320"/>
      <c r="AP89" s="321"/>
      <c r="AQ89" s="319"/>
      <c r="AR89" s="320"/>
      <c r="AS89" s="320"/>
      <c r="AT89" s="320"/>
      <c r="AU89" s="320"/>
      <c r="AV89" s="320"/>
      <c r="AW89" s="320"/>
      <c r="AX89" s="322"/>
      <c r="AY89" s="323">
        <f t="shared" si="13"/>
        <v>1.4899989799999998</v>
      </c>
      <c r="AZ89" s="320"/>
      <c r="BA89" s="320"/>
      <c r="BB89" s="320"/>
      <c r="BC89" s="320"/>
      <c r="BD89" s="320"/>
      <c r="BE89" s="320"/>
      <c r="BF89" s="322"/>
      <c r="BG89" s="326"/>
      <c r="BH89" s="320"/>
      <c r="BI89" s="320"/>
      <c r="BJ89" s="320"/>
      <c r="BK89" s="320"/>
      <c r="BL89" s="320"/>
      <c r="BM89" s="320"/>
      <c r="BN89" s="322"/>
      <c r="BO89" s="326"/>
      <c r="BP89" s="320"/>
      <c r="BQ89" s="320"/>
      <c r="BR89" s="320"/>
      <c r="BS89" s="320"/>
      <c r="BT89" s="320"/>
      <c r="BU89" s="320"/>
      <c r="BV89" s="322"/>
      <c r="BW89" s="336">
        <v>0</v>
      </c>
      <c r="BX89" s="334"/>
      <c r="BY89" s="334"/>
      <c r="BZ89" s="334"/>
      <c r="CA89" s="334"/>
      <c r="CB89" s="334"/>
      <c r="CC89" s="334"/>
      <c r="CD89" s="335"/>
      <c r="CE89" s="326"/>
      <c r="CF89" s="320"/>
      <c r="CG89" s="320"/>
      <c r="CH89" s="320"/>
      <c r="CI89" s="320"/>
      <c r="CJ89" s="320"/>
      <c r="CK89" s="320"/>
      <c r="CL89" s="322"/>
      <c r="CM89" s="336">
        <v>0</v>
      </c>
      <c r="CN89" s="334"/>
      <c r="CO89" s="334"/>
      <c r="CP89" s="334"/>
      <c r="CQ89" s="334"/>
      <c r="CR89" s="334"/>
      <c r="CS89" s="334"/>
      <c r="CT89" s="335"/>
      <c r="CU89" s="323">
        <f>1.262711*1.18</f>
        <v>1.4899989799999998</v>
      </c>
      <c r="CV89" s="324"/>
      <c r="CW89" s="324"/>
      <c r="CX89" s="324"/>
      <c r="CY89" s="324"/>
      <c r="CZ89" s="324"/>
      <c r="DA89" s="324"/>
      <c r="DB89" s="325"/>
      <c r="DC89" s="336">
        <v>0</v>
      </c>
      <c r="DD89" s="334"/>
      <c r="DE89" s="334"/>
      <c r="DF89" s="334"/>
      <c r="DG89" s="334"/>
      <c r="DH89" s="334"/>
      <c r="DI89" s="334"/>
      <c r="DJ89" s="335"/>
      <c r="DK89" s="326"/>
      <c r="DL89" s="320"/>
      <c r="DM89" s="320"/>
      <c r="DN89" s="320"/>
      <c r="DO89" s="320"/>
      <c r="DP89" s="320"/>
      <c r="DQ89" s="320"/>
      <c r="DR89" s="320"/>
      <c r="DS89" s="475">
        <f t="shared" si="14"/>
        <v>1.4899989799999998</v>
      </c>
      <c r="DT89" s="328"/>
      <c r="DU89" s="328"/>
      <c r="DV89" s="328"/>
      <c r="DW89" s="328"/>
      <c r="DX89" s="328"/>
      <c r="DY89" s="328"/>
      <c r="DZ89" s="328"/>
      <c r="EA89" s="328"/>
      <c r="EB89" s="476"/>
      <c r="EC89" s="476"/>
      <c r="ED89" s="476"/>
      <c r="EE89" s="476"/>
      <c r="EF89" s="476"/>
      <c r="EG89" s="476"/>
      <c r="EH89" s="476"/>
      <c r="EI89" s="476"/>
      <c r="EJ89" s="530"/>
      <c r="EK89" s="337">
        <f t="shared" si="15"/>
        <v>1.4899989799999998</v>
      </c>
      <c r="EL89" s="324"/>
      <c r="EM89" s="324"/>
      <c r="EN89" s="324"/>
      <c r="EO89" s="324"/>
      <c r="EP89" s="324"/>
      <c r="EQ89" s="324"/>
      <c r="ER89" s="324"/>
      <c r="ES89" s="325"/>
      <c r="ET89" s="323"/>
      <c r="EU89" s="324"/>
      <c r="EV89" s="324"/>
      <c r="EW89" s="324"/>
      <c r="EX89" s="324"/>
      <c r="EY89" s="324"/>
      <c r="EZ89" s="324"/>
      <c r="FA89" s="324"/>
      <c r="FB89" s="412"/>
      <c r="FC89" s="337">
        <f t="shared" si="16"/>
        <v>-1.4899989799999998</v>
      </c>
      <c r="FD89" s="320"/>
      <c r="FE89" s="320"/>
      <c r="FF89" s="320"/>
      <c r="FG89" s="320"/>
      <c r="FH89" s="320"/>
      <c r="FI89" s="320"/>
      <c r="FJ89" s="320"/>
      <c r="FK89" s="320"/>
      <c r="FL89" s="320"/>
      <c r="FM89" s="321"/>
      <c r="FN89" s="320" t="s">
        <v>144</v>
      </c>
      <c r="FO89" s="320"/>
      <c r="FP89" s="320"/>
      <c r="FQ89" s="320"/>
      <c r="FR89" s="320"/>
      <c r="FS89" s="320"/>
      <c r="FT89" s="320"/>
      <c r="FU89" s="320"/>
      <c r="FV89" s="320"/>
      <c r="FW89" s="322"/>
      <c r="FX89" s="330" t="s">
        <v>144</v>
      </c>
      <c r="FY89" s="331"/>
      <c r="FZ89" s="331"/>
      <c r="GA89" s="331"/>
      <c r="GB89" s="331"/>
      <c r="GC89" s="332"/>
      <c r="GD89" s="326" t="s">
        <v>144</v>
      </c>
      <c r="GE89" s="320"/>
      <c r="GF89" s="320"/>
      <c r="GG89" s="320"/>
      <c r="GH89" s="320"/>
      <c r="GI89" s="320"/>
      <c r="GJ89" s="320"/>
      <c r="GK89" s="320"/>
      <c r="GL89" s="320"/>
      <c r="GM89" s="320"/>
      <c r="GN89" s="320"/>
      <c r="GO89" s="322"/>
      <c r="GP89" s="326" t="s">
        <v>144</v>
      </c>
      <c r="GQ89" s="320"/>
      <c r="GR89" s="320"/>
      <c r="GS89" s="320"/>
      <c r="GT89" s="320"/>
      <c r="GU89" s="320"/>
      <c r="GV89" s="320"/>
      <c r="GW89" s="320"/>
      <c r="GX89" s="320"/>
      <c r="GY89" s="320"/>
      <c r="GZ89" s="320"/>
      <c r="HA89" s="322"/>
      <c r="HB89" s="326" t="s">
        <v>413</v>
      </c>
      <c r="HC89" s="320"/>
      <c r="HD89" s="320"/>
      <c r="HE89" s="320"/>
      <c r="HF89" s="320"/>
      <c r="HG89" s="320"/>
      <c r="HH89" s="320"/>
      <c r="HI89" s="320"/>
      <c r="HJ89" s="320"/>
      <c r="HK89" s="320"/>
      <c r="HL89" s="320"/>
      <c r="HM89" s="320"/>
      <c r="HN89" s="320"/>
      <c r="HO89" s="320"/>
      <c r="HP89" s="320"/>
      <c r="HQ89" s="320"/>
      <c r="HR89" s="320"/>
      <c r="HS89" s="320"/>
      <c r="HT89" s="320"/>
      <c r="HU89" s="320"/>
      <c r="HV89" s="320"/>
      <c r="HW89" s="320"/>
      <c r="HX89" s="321"/>
    </row>
    <row r="90" spans="1:232" s="11" customFormat="1" ht="30" customHeight="1">
      <c r="A90" s="91" t="s">
        <v>376</v>
      </c>
      <c r="B90" s="422" t="s">
        <v>377</v>
      </c>
      <c r="C90" s="423"/>
      <c r="D90" s="423"/>
      <c r="E90" s="423"/>
      <c r="F90" s="423"/>
      <c r="G90" s="423"/>
      <c r="H90" s="423"/>
      <c r="I90" s="423"/>
      <c r="J90" s="423"/>
      <c r="K90" s="423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3"/>
      <c r="Y90" s="423"/>
      <c r="Z90" s="423"/>
      <c r="AA90" s="423"/>
      <c r="AB90" s="423"/>
      <c r="AC90" s="423"/>
      <c r="AD90" s="423"/>
      <c r="AE90" s="423"/>
      <c r="AF90" s="319"/>
      <c r="AG90" s="320"/>
      <c r="AH90" s="320"/>
      <c r="AI90" s="320"/>
      <c r="AJ90" s="320"/>
      <c r="AK90" s="320"/>
      <c r="AL90" s="320"/>
      <c r="AM90" s="320"/>
      <c r="AN90" s="320"/>
      <c r="AO90" s="320"/>
      <c r="AP90" s="321"/>
      <c r="AQ90" s="319"/>
      <c r="AR90" s="320"/>
      <c r="AS90" s="320"/>
      <c r="AT90" s="320"/>
      <c r="AU90" s="320"/>
      <c r="AV90" s="320"/>
      <c r="AW90" s="320"/>
      <c r="AX90" s="322"/>
      <c r="AY90" s="323">
        <f t="shared" si="13"/>
        <v>0.30679999999999996</v>
      </c>
      <c r="AZ90" s="320"/>
      <c r="BA90" s="320"/>
      <c r="BB90" s="320"/>
      <c r="BC90" s="320"/>
      <c r="BD90" s="320"/>
      <c r="BE90" s="320"/>
      <c r="BF90" s="322"/>
      <c r="BG90" s="326"/>
      <c r="BH90" s="320"/>
      <c r="BI90" s="320"/>
      <c r="BJ90" s="320"/>
      <c r="BK90" s="320"/>
      <c r="BL90" s="320"/>
      <c r="BM90" s="320"/>
      <c r="BN90" s="322"/>
      <c r="BO90" s="323">
        <f>0.214*1.18</f>
        <v>0.25251999999999997</v>
      </c>
      <c r="BP90" s="324"/>
      <c r="BQ90" s="324"/>
      <c r="BR90" s="324"/>
      <c r="BS90" s="324"/>
      <c r="BT90" s="324"/>
      <c r="BU90" s="324"/>
      <c r="BV90" s="325"/>
      <c r="BW90" s="336">
        <v>0</v>
      </c>
      <c r="BX90" s="334"/>
      <c r="BY90" s="334"/>
      <c r="BZ90" s="334"/>
      <c r="CA90" s="334"/>
      <c r="CB90" s="334"/>
      <c r="CC90" s="334"/>
      <c r="CD90" s="335"/>
      <c r="CE90" s="323">
        <f>0.046*1.18</f>
        <v>0.054279999999999995</v>
      </c>
      <c r="CF90" s="324"/>
      <c r="CG90" s="324"/>
      <c r="CH90" s="324"/>
      <c r="CI90" s="324"/>
      <c r="CJ90" s="324"/>
      <c r="CK90" s="324"/>
      <c r="CL90" s="325"/>
      <c r="CM90" s="336">
        <v>0</v>
      </c>
      <c r="CN90" s="334"/>
      <c r="CO90" s="334"/>
      <c r="CP90" s="334"/>
      <c r="CQ90" s="334"/>
      <c r="CR90" s="334"/>
      <c r="CS90" s="334"/>
      <c r="CT90" s="335"/>
      <c r="CU90" s="323"/>
      <c r="CV90" s="324"/>
      <c r="CW90" s="324"/>
      <c r="CX90" s="324"/>
      <c r="CY90" s="324"/>
      <c r="CZ90" s="324"/>
      <c r="DA90" s="324"/>
      <c r="DB90" s="325"/>
      <c r="DC90" s="336">
        <v>0</v>
      </c>
      <c r="DD90" s="334"/>
      <c r="DE90" s="334"/>
      <c r="DF90" s="334"/>
      <c r="DG90" s="334"/>
      <c r="DH90" s="334"/>
      <c r="DI90" s="334"/>
      <c r="DJ90" s="335"/>
      <c r="DK90" s="326"/>
      <c r="DL90" s="320"/>
      <c r="DM90" s="320"/>
      <c r="DN90" s="320"/>
      <c r="DO90" s="320"/>
      <c r="DP90" s="320"/>
      <c r="DQ90" s="320"/>
      <c r="DR90" s="320"/>
      <c r="DS90" s="475">
        <f t="shared" si="14"/>
        <v>0.30679999999999996</v>
      </c>
      <c r="DT90" s="328"/>
      <c r="DU90" s="328"/>
      <c r="DV90" s="328"/>
      <c r="DW90" s="328"/>
      <c r="DX90" s="328"/>
      <c r="DY90" s="328"/>
      <c r="DZ90" s="328"/>
      <c r="EA90" s="328"/>
      <c r="EB90" s="328"/>
      <c r="EC90" s="328"/>
      <c r="ED90" s="328"/>
      <c r="EE90" s="328"/>
      <c r="EF90" s="328"/>
      <c r="EG90" s="328"/>
      <c r="EH90" s="328"/>
      <c r="EI90" s="328"/>
      <c r="EJ90" s="329"/>
      <c r="EK90" s="337">
        <f t="shared" si="15"/>
        <v>0.30679999999999996</v>
      </c>
      <c r="EL90" s="320"/>
      <c r="EM90" s="320"/>
      <c r="EN90" s="320"/>
      <c r="EO90" s="320"/>
      <c r="EP90" s="320"/>
      <c r="EQ90" s="320"/>
      <c r="ER90" s="320"/>
      <c r="ES90" s="322"/>
      <c r="ET90" s="326"/>
      <c r="EU90" s="320"/>
      <c r="EV90" s="320"/>
      <c r="EW90" s="320"/>
      <c r="EX90" s="320"/>
      <c r="EY90" s="320"/>
      <c r="EZ90" s="320"/>
      <c r="FA90" s="320"/>
      <c r="FB90" s="321"/>
      <c r="FC90" s="337">
        <f t="shared" si="16"/>
        <v>-0.30679999999999996</v>
      </c>
      <c r="FD90" s="320"/>
      <c r="FE90" s="320"/>
      <c r="FF90" s="320"/>
      <c r="FG90" s="320"/>
      <c r="FH90" s="320"/>
      <c r="FI90" s="320"/>
      <c r="FJ90" s="320"/>
      <c r="FK90" s="320"/>
      <c r="FL90" s="320"/>
      <c r="FM90" s="321"/>
      <c r="FN90" s="320" t="s">
        <v>144</v>
      </c>
      <c r="FO90" s="320"/>
      <c r="FP90" s="320"/>
      <c r="FQ90" s="320"/>
      <c r="FR90" s="320"/>
      <c r="FS90" s="320"/>
      <c r="FT90" s="320"/>
      <c r="FU90" s="320"/>
      <c r="FV90" s="320"/>
      <c r="FW90" s="322"/>
      <c r="FX90" s="330" t="s">
        <v>144</v>
      </c>
      <c r="FY90" s="331"/>
      <c r="FZ90" s="331"/>
      <c r="GA90" s="331"/>
      <c r="GB90" s="331"/>
      <c r="GC90" s="332"/>
      <c r="GD90" s="326" t="s">
        <v>144</v>
      </c>
      <c r="GE90" s="320"/>
      <c r="GF90" s="320"/>
      <c r="GG90" s="320"/>
      <c r="GH90" s="320"/>
      <c r="GI90" s="320"/>
      <c r="GJ90" s="320"/>
      <c r="GK90" s="320"/>
      <c r="GL90" s="320"/>
      <c r="GM90" s="320"/>
      <c r="GN90" s="320"/>
      <c r="GO90" s="322"/>
      <c r="GP90" s="326" t="s">
        <v>144</v>
      </c>
      <c r="GQ90" s="320"/>
      <c r="GR90" s="320"/>
      <c r="GS90" s="320"/>
      <c r="GT90" s="320"/>
      <c r="GU90" s="320"/>
      <c r="GV90" s="320"/>
      <c r="GW90" s="320"/>
      <c r="GX90" s="320"/>
      <c r="GY90" s="320"/>
      <c r="GZ90" s="320"/>
      <c r="HA90" s="322"/>
      <c r="HB90" s="406" t="s">
        <v>415</v>
      </c>
      <c r="HC90" s="407"/>
      <c r="HD90" s="407"/>
      <c r="HE90" s="407"/>
      <c r="HF90" s="407"/>
      <c r="HG90" s="407"/>
      <c r="HH90" s="407"/>
      <c r="HI90" s="407"/>
      <c r="HJ90" s="407"/>
      <c r="HK90" s="407"/>
      <c r="HL90" s="407"/>
      <c r="HM90" s="407"/>
      <c r="HN90" s="407"/>
      <c r="HO90" s="407"/>
      <c r="HP90" s="407"/>
      <c r="HQ90" s="407"/>
      <c r="HR90" s="407"/>
      <c r="HS90" s="407"/>
      <c r="HT90" s="407"/>
      <c r="HU90" s="407"/>
      <c r="HV90" s="407"/>
      <c r="HW90" s="407"/>
      <c r="HX90" s="408"/>
    </row>
    <row r="91" spans="1:232" s="11" customFormat="1" ht="30" customHeight="1">
      <c r="A91" s="81" t="s">
        <v>10</v>
      </c>
      <c r="B91" s="531" t="s">
        <v>21</v>
      </c>
      <c r="C91" s="532"/>
      <c r="D91" s="532"/>
      <c r="E91" s="532"/>
      <c r="F91" s="532"/>
      <c r="G91" s="532"/>
      <c r="H91" s="532"/>
      <c r="I91" s="532"/>
      <c r="J91" s="532"/>
      <c r="K91" s="532"/>
      <c r="L91" s="532"/>
      <c r="M91" s="532"/>
      <c r="N91" s="532"/>
      <c r="O91" s="532"/>
      <c r="P91" s="532"/>
      <c r="Q91" s="532"/>
      <c r="R91" s="532"/>
      <c r="S91" s="532"/>
      <c r="T91" s="532"/>
      <c r="U91" s="532"/>
      <c r="V91" s="532"/>
      <c r="W91" s="532"/>
      <c r="X91" s="532"/>
      <c r="Y91" s="532"/>
      <c r="Z91" s="532"/>
      <c r="AA91" s="532"/>
      <c r="AB91" s="532"/>
      <c r="AC91" s="532"/>
      <c r="AD91" s="532"/>
      <c r="AE91" s="532"/>
      <c r="AF91" s="256">
        <f>AF92</f>
        <v>5.8</v>
      </c>
      <c r="AG91" s="257"/>
      <c r="AH91" s="257"/>
      <c r="AI91" s="257"/>
      <c r="AJ91" s="257"/>
      <c r="AK91" s="257"/>
      <c r="AL91" s="257"/>
      <c r="AM91" s="257"/>
      <c r="AN91" s="257"/>
      <c r="AO91" s="257"/>
      <c r="AP91" s="258"/>
      <c r="AQ91" s="256">
        <f>AQ92</f>
        <v>19.99</v>
      </c>
      <c r="AR91" s="261"/>
      <c r="AS91" s="261"/>
      <c r="AT91" s="261"/>
      <c r="AU91" s="261"/>
      <c r="AV91" s="261"/>
      <c r="AW91" s="261"/>
      <c r="AX91" s="262"/>
      <c r="AY91" s="260">
        <f>AY92</f>
        <v>8.832</v>
      </c>
      <c r="AZ91" s="261"/>
      <c r="BA91" s="261"/>
      <c r="BB91" s="261"/>
      <c r="BC91" s="261"/>
      <c r="BD91" s="261"/>
      <c r="BE91" s="261"/>
      <c r="BF91" s="262"/>
      <c r="BG91" s="260">
        <f>BG92</f>
        <v>15.78</v>
      </c>
      <c r="BH91" s="261"/>
      <c r="BI91" s="261"/>
      <c r="BJ91" s="261"/>
      <c r="BK91" s="261"/>
      <c r="BL91" s="261"/>
      <c r="BM91" s="261"/>
      <c r="BN91" s="262"/>
      <c r="BO91" s="260">
        <f>BO95+BO99+BO104</f>
        <v>8.658000000000001</v>
      </c>
      <c r="BP91" s="261"/>
      <c r="BQ91" s="261"/>
      <c r="BR91" s="261"/>
      <c r="BS91" s="261"/>
      <c r="BT91" s="261"/>
      <c r="BU91" s="261"/>
      <c r="BV91" s="262"/>
      <c r="BW91" s="260">
        <f>BW92</f>
        <v>0</v>
      </c>
      <c r="BX91" s="261"/>
      <c r="BY91" s="261"/>
      <c r="BZ91" s="261"/>
      <c r="CA91" s="261"/>
      <c r="CB91" s="261"/>
      <c r="CC91" s="261"/>
      <c r="CD91" s="262"/>
      <c r="CE91" s="260">
        <f>CE95+CE99+CE104</f>
        <v>0</v>
      </c>
      <c r="CF91" s="261"/>
      <c r="CG91" s="261"/>
      <c r="CH91" s="261"/>
      <c r="CI91" s="261"/>
      <c r="CJ91" s="261"/>
      <c r="CK91" s="261"/>
      <c r="CL91" s="262"/>
      <c r="CM91" s="260">
        <f>CM92</f>
        <v>0</v>
      </c>
      <c r="CN91" s="261"/>
      <c r="CO91" s="261"/>
      <c r="CP91" s="261"/>
      <c r="CQ91" s="261"/>
      <c r="CR91" s="261"/>
      <c r="CS91" s="261"/>
      <c r="CT91" s="262"/>
      <c r="CU91" s="260">
        <f>CU92+CU93</f>
        <v>0</v>
      </c>
      <c r="CV91" s="261"/>
      <c r="CW91" s="261"/>
      <c r="CX91" s="261"/>
      <c r="CY91" s="261"/>
      <c r="CZ91" s="261"/>
      <c r="DA91" s="261"/>
      <c r="DB91" s="262"/>
      <c r="DC91" s="260">
        <f>DC92</f>
        <v>4.21</v>
      </c>
      <c r="DD91" s="261"/>
      <c r="DE91" s="261"/>
      <c r="DF91" s="261"/>
      <c r="DG91" s="261"/>
      <c r="DH91" s="261"/>
      <c r="DI91" s="261"/>
      <c r="DJ91" s="262"/>
      <c r="DK91" s="260">
        <f>DK92</f>
        <v>0.174</v>
      </c>
      <c r="DL91" s="261"/>
      <c r="DM91" s="261"/>
      <c r="DN91" s="261"/>
      <c r="DO91" s="261"/>
      <c r="DP91" s="261"/>
      <c r="DQ91" s="261"/>
      <c r="DR91" s="261"/>
      <c r="DS91" s="263">
        <f>DS92</f>
        <v>8.832</v>
      </c>
      <c r="DT91" s="265"/>
      <c r="DU91" s="265"/>
      <c r="DV91" s="265"/>
      <c r="DW91" s="265"/>
      <c r="DX91" s="265"/>
      <c r="DY91" s="265"/>
      <c r="DZ91" s="265"/>
      <c r="EA91" s="265"/>
      <c r="EB91" s="265">
        <f>EB92</f>
        <v>0</v>
      </c>
      <c r="EC91" s="265"/>
      <c r="ED91" s="265"/>
      <c r="EE91" s="265"/>
      <c r="EF91" s="265"/>
      <c r="EG91" s="265"/>
      <c r="EH91" s="265"/>
      <c r="EI91" s="265"/>
      <c r="EJ91" s="533"/>
      <c r="EK91" s="256">
        <f>EK92</f>
        <v>8.832</v>
      </c>
      <c r="EL91" s="261"/>
      <c r="EM91" s="261"/>
      <c r="EN91" s="261"/>
      <c r="EO91" s="261"/>
      <c r="EP91" s="261"/>
      <c r="EQ91" s="261"/>
      <c r="ER91" s="261"/>
      <c r="ES91" s="262"/>
      <c r="ET91" s="260">
        <f>ET92</f>
        <v>0</v>
      </c>
      <c r="EU91" s="261"/>
      <c r="EV91" s="261"/>
      <c r="EW91" s="261"/>
      <c r="EX91" s="261"/>
      <c r="EY91" s="261"/>
      <c r="EZ91" s="261"/>
      <c r="FA91" s="261"/>
      <c r="FB91" s="534"/>
      <c r="FC91" s="256">
        <f>FC92</f>
        <v>11.158</v>
      </c>
      <c r="FD91" s="257"/>
      <c r="FE91" s="257"/>
      <c r="FF91" s="257"/>
      <c r="FG91" s="257"/>
      <c r="FH91" s="257"/>
      <c r="FI91" s="257"/>
      <c r="FJ91" s="257"/>
      <c r="FK91" s="257"/>
      <c r="FL91" s="257"/>
      <c r="FM91" s="258"/>
      <c r="FN91" s="257" t="s">
        <v>144</v>
      </c>
      <c r="FO91" s="257"/>
      <c r="FP91" s="257"/>
      <c r="FQ91" s="257"/>
      <c r="FR91" s="257"/>
      <c r="FS91" s="257"/>
      <c r="FT91" s="257"/>
      <c r="FU91" s="257"/>
      <c r="FV91" s="257"/>
      <c r="FW91" s="259"/>
      <c r="FX91" s="270" t="s">
        <v>144</v>
      </c>
      <c r="FY91" s="257"/>
      <c r="FZ91" s="257"/>
      <c r="GA91" s="257"/>
      <c r="GB91" s="257"/>
      <c r="GC91" s="259"/>
      <c r="GD91" s="270" t="s">
        <v>144</v>
      </c>
      <c r="GE91" s="257"/>
      <c r="GF91" s="257"/>
      <c r="GG91" s="257"/>
      <c r="GH91" s="257"/>
      <c r="GI91" s="257"/>
      <c r="GJ91" s="257"/>
      <c r="GK91" s="257"/>
      <c r="GL91" s="257"/>
      <c r="GM91" s="257"/>
      <c r="GN91" s="257"/>
      <c r="GO91" s="259"/>
      <c r="GP91" s="270" t="s">
        <v>144</v>
      </c>
      <c r="GQ91" s="257"/>
      <c r="GR91" s="257"/>
      <c r="GS91" s="257"/>
      <c r="GT91" s="257"/>
      <c r="GU91" s="257"/>
      <c r="GV91" s="257"/>
      <c r="GW91" s="257"/>
      <c r="GX91" s="257"/>
      <c r="GY91" s="257"/>
      <c r="GZ91" s="257"/>
      <c r="HA91" s="259"/>
      <c r="HB91" s="535" t="s">
        <v>441</v>
      </c>
      <c r="HC91" s="536"/>
      <c r="HD91" s="536"/>
      <c r="HE91" s="536"/>
      <c r="HF91" s="536"/>
      <c r="HG91" s="536"/>
      <c r="HH91" s="536"/>
      <c r="HI91" s="536"/>
      <c r="HJ91" s="536"/>
      <c r="HK91" s="536"/>
      <c r="HL91" s="536"/>
      <c r="HM91" s="536"/>
      <c r="HN91" s="536"/>
      <c r="HO91" s="536"/>
      <c r="HP91" s="536"/>
      <c r="HQ91" s="536"/>
      <c r="HR91" s="536"/>
      <c r="HS91" s="536"/>
      <c r="HT91" s="536"/>
      <c r="HU91" s="536"/>
      <c r="HV91" s="536"/>
      <c r="HW91" s="536"/>
      <c r="HX91" s="537"/>
    </row>
    <row r="92" spans="1:232" ht="30" customHeight="1">
      <c r="A92" s="82" t="s">
        <v>11</v>
      </c>
      <c r="B92" s="538" t="s">
        <v>75</v>
      </c>
      <c r="C92" s="539"/>
      <c r="D92" s="539"/>
      <c r="E92" s="539"/>
      <c r="F92" s="539"/>
      <c r="G92" s="539"/>
      <c r="H92" s="539"/>
      <c r="I92" s="539"/>
      <c r="J92" s="539"/>
      <c r="K92" s="539"/>
      <c r="L92" s="539"/>
      <c r="M92" s="539"/>
      <c r="N92" s="539"/>
      <c r="O92" s="539"/>
      <c r="P92" s="539"/>
      <c r="Q92" s="539"/>
      <c r="R92" s="539"/>
      <c r="S92" s="539"/>
      <c r="T92" s="539"/>
      <c r="U92" s="539"/>
      <c r="V92" s="539"/>
      <c r="W92" s="539"/>
      <c r="X92" s="539"/>
      <c r="Y92" s="539"/>
      <c r="Z92" s="539"/>
      <c r="AA92" s="539"/>
      <c r="AB92" s="539"/>
      <c r="AC92" s="539"/>
      <c r="AD92" s="539"/>
      <c r="AE92" s="539"/>
      <c r="AF92" s="540">
        <f>AF93</f>
        <v>5.8</v>
      </c>
      <c r="AG92" s="541"/>
      <c r="AH92" s="541"/>
      <c r="AI92" s="541"/>
      <c r="AJ92" s="541"/>
      <c r="AK92" s="541"/>
      <c r="AL92" s="541"/>
      <c r="AM92" s="541"/>
      <c r="AN92" s="541"/>
      <c r="AO92" s="541"/>
      <c r="AP92" s="542"/>
      <c r="AQ92" s="540">
        <f>AQ93</f>
        <v>19.99</v>
      </c>
      <c r="AR92" s="543"/>
      <c r="AS92" s="543"/>
      <c r="AT92" s="543"/>
      <c r="AU92" s="543"/>
      <c r="AV92" s="543"/>
      <c r="AW92" s="543"/>
      <c r="AX92" s="544"/>
      <c r="AY92" s="545">
        <f>AY93</f>
        <v>8.832</v>
      </c>
      <c r="AZ92" s="543"/>
      <c r="BA92" s="543"/>
      <c r="BB92" s="543"/>
      <c r="BC92" s="543"/>
      <c r="BD92" s="543"/>
      <c r="BE92" s="543"/>
      <c r="BF92" s="544"/>
      <c r="BG92" s="545">
        <f>BG93</f>
        <v>15.78</v>
      </c>
      <c r="BH92" s="543"/>
      <c r="BI92" s="543"/>
      <c r="BJ92" s="543"/>
      <c r="BK92" s="543"/>
      <c r="BL92" s="543"/>
      <c r="BM92" s="543"/>
      <c r="BN92" s="544"/>
      <c r="BO92" s="545">
        <f>BO93</f>
        <v>8.658000000000001</v>
      </c>
      <c r="BP92" s="543"/>
      <c r="BQ92" s="543"/>
      <c r="BR92" s="543"/>
      <c r="BS92" s="543"/>
      <c r="BT92" s="543"/>
      <c r="BU92" s="543"/>
      <c r="BV92" s="544"/>
      <c r="BW92" s="545">
        <f>BW93</f>
        <v>0</v>
      </c>
      <c r="BX92" s="543"/>
      <c r="BY92" s="543"/>
      <c r="BZ92" s="543"/>
      <c r="CA92" s="543"/>
      <c r="CB92" s="543"/>
      <c r="CC92" s="543"/>
      <c r="CD92" s="544"/>
      <c r="CE92" s="545">
        <f>CE93</f>
        <v>0</v>
      </c>
      <c r="CF92" s="543"/>
      <c r="CG92" s="543"/>
      <c r="CH92" s="543"/>
      <c r="CI92" s="543"/>
      <c r="CJ92" s="543"/>
      <c r="CK92" s="543"/>
      <c r="CL92" s="544"/>
      <c r="CM92" s="545">
        <f>CM93</f>
        <v>0</v>
      </c>
      <c r="CN92" s="543"/>
      <c r="CO92" s="543"/>
      <c r="CP92" s="543"/>
      <c r="CQ92" s="543"/>
      <c r="CR92" s="543"/>
      <c r="CS92" s="543"/>
      <c r="CT92" s="544"/>
      <c r="CU92" s="545"/>
      <c r="CV92" s="543"/>
      <c r="CW92" s="543"/>
      <c r="CX92" s="543"/>
      <c r="CY92" s="543"/>
      <c r="CZ92" s="543"/>
      <c r="DA92" s="543"/>
      <c r="DB92" s="544"/>
      <c r="DC92" s="545">
        <f>DC93</f>
        <v>4.21</v>
      </c>
      <c r="DD92" s="543"/>
      <c r="DE92" s="543"/>
      <c r="DF92" s="543"/>
      <c r="DG92" s="543"/>
      <c r="DH92" s="543"/>
      <c r="DI92" s="543"/>
      <c r="DJ92" s="544"/>
      <c r="DK92" s="291">
        <f>DK93</f>
        <v>0.174</v>
      </c>
      <c r="DL92" s="289"/>
      <c r="DM92" s="289"/>
      <c r="DN92" s="289"/>
      <c r="DO92" s="289"/>
      <c r="DP92" s="289"/>
      <c r="DQ92" s="289"/>
      <c r="DR92" s="289"/>
      <c r="DS92" s="284">
        <f>DS93</f>
        <v>8.832</v>
      </c>
      <c r="DT92" s="286"/>
      <c r="DU92" s="286"/>
      <c r="DV92" s="286"/>
      <c r="DW92" s="286"/>
      <c r="DX92" s="286"/>
      <c r="DY92" s="286"/>
      <c r="DZ92" s="286"/>
      <c r="EA92" s="286"/>
      <c r="EB92" s="285">
        <f>EB93</f>
        <v>0</v>
      </c>
      <c r="EC92" s="286"/>
      <c r="ED92" s="286"/>
      <c r="EE92" s="286"/>
      <c r="EF92" s="286"/>
      <c r="EG92" s="286"/>
      <c r="EH92" s="286"/>
      <c r="EI92" s="286"/>
      <c r="EJ92" s="287"/>
      <c r="EK92" s="276">
        <f>EK93</f>
        <v>8.832</v>
      </c>
      <c r="EL92" s="289"/>
      <c r="EM92" s="289"/>
      <c r="EN92" s="289"/>
      <c r="EO92" s="289"/>
      <c r="EP92" s="289"/>
      <c r="EQ92" s="289"/>
      <c r="ER92" s="289"/>
      <c r="ES92" s="290"/>
      <c r="ET92" s="280">
        <f>ET93</f>
        <v>0</v>
      </c>
      <c r="EU92" s="289"/>
      <c r="EV92" s="289"/>
      <c r="EW92" s="289"/>
      <c r="EX92" s="289"/>
      <c r="EY92" s="289"/>
      <c r="EZ92" s="289"/>
      <c r="FA92" s="289"/>
      <c r="FB92" s="292"/>
      <c r="FC92" s="288">
        <f>FC93</f>
        <v>11.158</v>
      </c>
      <c r="FD92" s="289"/>
      <c r="FE92" s="289"/>
      <c r="FF92" s="289"/>
      <c r="FG92" s="289"/>
      <c r="FH92" s="289"/>
      <c r="FI92" s="289"/>
      <c r="FJ92" s="289"/>
      <c r="FK92" s="289"/>
      <c r="FL92" s="289"/>
      <c r="FM92" s="292"/>
      <c r="FN92" s="289" t="s">
        <v>144</v>
      </c>
      <c r="FO92" s="289"/>
      <c r="FP92" s="289"/>
      <c r="FQ92" s="289"/>
      <c r="FR92" s="289"/>
      <c r="FS92" s="289"/>
      <c r="FT92" s="289"/>
      <c r="FU92" s="289"/>
      <c r="FV92" s="289"/>
      <c r="FW92" s="290"/>
      <c r="FX92" s="293" t="s">
        <v>144</v>
      </c>
      <c r="FY92" s="294"/>
      <c r="FZ92" s="294"/>
      <c r="GA92" s="294"/>
      <c r="GB92" s="294"/>
      <c r="GC92" s="295"/>
      <c r="GD92" s="291" t="s">
        <v>144</v>
      </c>
      <c r="GE92" s="289"/>
      <c r="GF92" s="289"/>
      <c r="GG92" s="289"/>
      <c r="GH92" s="289"/>
      <c r="GI92" s="289"/>
      <c r="GJ92" s="289"/>
      <c r="GK92" s="289"/>
      <c r="GL92" s="289"/>
      <c r="GM92" s="289"/>
      <c r="GN92" s="289"/>
      <c r="GO92" s="290"/>
      <c r="GP92" s="291" t="s">
        <v>144</v>
      </c>
      <c r="GQ92" s="289"/>
      <c r="GR92" s="289"/>
      <c r="GS92" s="289"/>
      <c r="GT92" s="289"/>
      <c r="GU92" s="289"/>
      <c r="GV92" s="289"/>
      <c r="GW92" s="289"/>
      <c r="GX92" s="289"/>
      <c r="GY92" s="289"/>
      <c r="GZ92" s="289"/>
      <c r="HA92" s="290"/>
      <c r="HB92" s="86"/>
      <c r="HC92" s="87"/>
      <c r="HD92" s="87"/>
      <c r="HE92" s="87"/>
      <c r="HF92" s="87"/>
      <c r="HG92" s="87"/>
      <c r="HH92" s="87"/>
      <c r="HI92" s="87"/>
      <c r="HJ92" s="87"/>
      <c r="HK92" s="87"/>
      <c r="HL92" s="87"/>
      <c r="HM92" s="87"/>
      <c r="HN92" s="87"/>
      <c r="HO92" s="87"/>
      <c r="HP92" s="87"/>
      <c r="HQ92" s="87"/>
      <c r="HR92" s="87"/>
      <c r="HS92" s="87"/>
      <c r="HT92" s="87"/>
      <c r="HU92" s="87"/>
      <c r="HV92" s="87"/>
      <c r="HW92" s="87"/>
      <c r="HX92" s="88"/>
    </row>
    <row r="93" spans="1:232" ht="30" customHeight="1">
      <c r="A93" s="82" t="s">
        <v>139</v>
      </c>
      <c r="B93" s="538" t="s">
        <v>338</v>
      </c>
      <c r="C93" s="539"/>
      <c r="D93" s="539"/>
      <c r="E93" s="539"/>
      <c r="F93" s="539"/>
      <c r="G93" s="539"/>
      <c r="H93" s="539"/>
      <c r="I93" s="539"/>
      <c r="J93" s="539"/>
      <c r="K93" s="539"/>
      <c r="L93" s="539"/>
      <c r="M93" s="539"/>
      <c r="N93" s="539"/>
      <c r="O93" s="539"/>
      <c r="P93" s="539"/>
      <c r="Q93" s="539"/>
      <c r="R93" s="539"/>
      <c r="S93" s="539"/>
      <c r="T93" s="539"/>
      <c r="U93" s="539"/>
      <c r="V93" s="539"/>
      <c r="W93" s="539"/>
      <c r="X93" s="539"/>
      <c r="Y93" s="539"/>
      <c r="Z93" s="539"/>
      <c r="AA93" s="539"/>
      <c r="AB93" s="539"/>
      <c r="AC93" s="539"/>
      <c r="AD93" s="539"/>
      <c r="AE93" s="539"/>
      <c r="AF93" s="540">
        <f>AF94</f>
        <v>5.8</v>
      </c>
      <c r="AG93" s="543"/>
      <c r="AH93" s="543"/>
      <c r="AI93" s="543"/>
      <c r="AJ93" s="543"/>
      <c r="AK93" s="543"/>
      <c r="AL93" s="543"/>
      <c r="AM93" s="543"/>
      <c r="AN93" s="543"/>
      <c r="AO93" s="543"/>
      <c r="AP93" s="546"/>
      <c r="AQ93" s="540">
        <f>AQ94+AQ104</f>
        <v>19.99</v>
      </c>
      <c r="AR93" s="543"/>
      <c r="AS93" s="543"/>
      <c r="AT93" s="543"/>
      <c r="AU93" s="543"/>
      <c r="AV93" s="543"/>
      <c r="AW93" s="543"/>
      <c r="AX93" s="544"/>
      <c r="AY93" s="545">
        <f>AY94+AY104</f>
        <v>8.832</v>
      </c>
      <c r="AZ93" s="543"/>
      <c r="BA93" s="543"/>
      <c r="BB93" s="543"/>
      <c r="BC93" s="543"/>
      <c r="BD93" s="543"/>
      <c r="BE93" s="543"/>
      <c r="BF93" s="544"/>
      <c r="BG93" s="545">
        <f>BG94+BG104</f>
        <v>15.78</v>
      </c>
      <c r="BH93" s="543"/>
      <c r="BI93" s="543"/>
      <c r="BJ93" s="543"/>
      <c r="BK93" s="543"/>
      <c r="BL93" s="543"/>
      <c r="BM93" s="543"/>
      <c r="BN93" s="544"/>
      <c r="BO93" s="545">
        <f>BO94+BO104</f>
        <v>8.658000000000001</v>
      </c>
      <c r="BP93" s="543"/>
      <c r="BQ93" s="543"/>
      <c r="BR93" s="543"/>
      <c r="BS93" s="543"/>
      <c r="BT93" s="543"/>
      <c r="BU93" s="543"/>
      <c r="BV93" s="544"/>
      <c r="BW93" s="545">
        <f>BW94+BW104</f>
        <v>0</v>
      </c>
      <c r="BX93" s="543"/>
      <c r="BY93" s="543"/>
      <c r="BZ93" s="543"/>
      <c r="CA93" s="543"/>
      <c r="CB93" s="543"/>
      <c r="CC93" s="543"/>
      <c r="CD93" s="544"/>
      <c r="CE93" s="545">
        <f>CE94+CE104</f>
        <v>0</v>
      </c>
      <c r="CF93" s="543"/>
      <c r="CG93" s="543"/>
      <c r="CH93" s="543"/>
      <c r="CI93" s="543"/>
      <c r="CJ93" s="543"/>
      <c r="CK93" s="543"/>
      <c r="CL93" s="544"/>
      <c r="CM93" s="545">
        <f>CM94+CM104</f>
        <v>0</v>
      </c>
      <c r="CN93" s="543"/>
      <c r="CO93" s="543"/>
      <c r="CP93" s="543"/>
      <c r="CQ93" s="543"/>
      <c r="CR93" s="543"/>
      <c r="CS93" s="543"/>
      <c r="CT93" s="544"/>
      <c r="CU93" s="545"/>
      <c r="CV93" s="543"/>
      <c r="CW93" s="543"/>
      <c r="CX93" s="543"/>
      <c r="CY93" s="543"/>
      <c r="CZ93" s="543"/>
      <c r="DA93" s="543"/>
      <c r="DB93" s="544"/>
      <c r="DC93" s="545">
        <f>DC94+DC104</f>
        <v>4.21</v>
      </c>
      <c r="DD93" s="543"/>
      <c r="DE93" s="543"/>
      <c r="DF93" s="543"/>
      <c r="DG93" s="543"/>
      <c r="DH93" s="543"/>
      <c r="DI93" s="543"/>
      <c r="DJ93" s="544"/>
      <c r="DK93" s="291">
        <f>DK94+DK104</f>
        <v>0.174</v>
      </c>
      <c r="DL93" s="289"/>
      <c r="DM93" s="289"/>
      <c r="DN93" s="289"/>
      <c r="DO93" s="289"/>
      <c r="DP93" s="289"/>
      <c r="DQ93" s="289"/>
      <c r="DR93" s="289"/>
      <c r="DS93" s="284">
        <f>DS94+DS104</f>
        <v>8.832</v>
      </c>
      <c r="DT93" s="286"/>
      <c r="DU93" s="286"/>
      <c r="DV93" s="286"/>
      <c r="DW93" s="286"/>
      <c r="DX93" s="286"/>
      <c r="DY93" s="286"/>
      <c r="DZ93" s="286"/>
      <c r="EA93" s="286"/>
      <c r="EB93" s="285">
        <f>EB94+EB104</f>
        <v>0</v>
      </c>
      <c r="EC93" s="286"/>
      <c r="ED93" s="286"/>
      <c r="EE93" s="286"/>
      <c r="EF93" s="286"/>
      <c r="EG93" s="286"/>
      <c r="EH93" s="286"/>
      <c r="EI93" s="286"/>
      <c r="EJ93" s="287"/>
      <c r="EK93" s="276">
        <f>EK94+EK104</f>
        <v>8.832</v>
      </c>
      <c r="EL93" s="289"/>
      <c r="EM93" s="289"/>
      <c r="EN93" s="289"/>
      <c r="EO93" s="289"/>
      <c r="EP93" s="289"/>
      <c r="EQ93" s="289"/>
      <c r="ER93" s="289"/>
      <c r="ES93" s="290"/>
      <c r="ET93" s="280">
        <f>ET94+ET104</f>
        <v>0</v>
      </c>
      <c r="EU93" s="289"/>
      <c r="EV93" s="289"/>
      <c r="EW93" s="289"/>
      <c r="EX93" s="289"/>
      <c r="EY93" s="289"/>
      <c r="EZ93" s="289"/>
      <c r="FA93" s="289"/>
      <c r="FB93" s="292"/>
      <c r="FC93" s="288">
        <f>FC94+FC104</f>
        <v>11.158</v>
      </c>
      <c r="FD93" s="289"/>
      <c r="FE93" s="289"/>
      <c r="FF93" s="289"/>
      <c r="FG93" s="289"/>
      <c r="FH93" s="289"/>
      <c r="FI93" s="289"/>
      <c r="FJ93" s="289"/>
      <c r="FK93" s="289"/>
      <c r="FL93" s="289"/>
      <c r="FM93" s="292"/>
      <c r="FN93" s="289" t="s">
        <v>144</v>
      </c>
      <c r="FO93" s="289"/>
      <c r="FP93" s="289"/>
      <c r="FQ93" s="289"/>
      <c r="FR93" s="289"/>
      <c r="FS93" s="289"/>
      <c r="FT93" s="289"/>
      <c r="FU93" s="289"/>
      <c r="FV93" s="289"/>
      <c r="FW93" s="290"/>
      <c r="FX93" s="293" t="s">
        <v>144</v>
      </c>
      <c r="FY93" s="294"/>
      <c r="FZ93" s="294"/>
      <c r="GA93" s="294"/>
      <c r="GB93" s="294"/>
      <c r="GC93" s="295"/>
      <c r="GD93" s="291" t="s">
        <v>144</v>
      </c>
      <c r="GE93" s="289"/>
      <c r="GF93" s="289"/>
      <c r="GG93" s="289"/>
      <c r="GH93" s="289"/>
      <c r="GI93" s="289"/>
      <c r="GJ93" s="289"/>
      <c r="GK93" s="289"/>
      <c r="GL93" s="289"/>
      <c r="GM93" s="289"/>
      <c r="GN93" s="289"/>
      <c r="GO93" s="290"/>
      <c r="GP93" s="291" t="s">
        <v>144</v>
      </c>
      <c r="GQ93" s="289"/>
      <c r="GR93" s="289"/>
      <c r="GS93" s="289"/>
      <c r="GT93" s="289"/>
      <c r="GU93" s="289"/>
      <c r="GV93" s="289"/>
      <c r="GW93" s="289"/>
      <c r="GX93" s="289"/>
      <c r="GY93" s="289"/>
      <c r="GZ93" s="289"/>
      <c r="HA93" s="290"/>
      <c r="HB93" s="547"/>
      <c r="HC93" s="548"/>
      <c r="HD93" s="548"/>
      <c r="HE93" s="548"/>
      <c r="HF93" s="548"/>
      <c r="HG93" s="548"/>
      <c r="HH93" s="548"/>
      <c r="HI93" s="548"/>
      <c r="HJ93" s="548"/>
      <c r="HK93" s="548"/>
      <c r="HL93" s="548"/>
      <c r="HM93" s="548"/>
      <c r="HN93" s="548"/>
      <c r="HO93" s="548"/>
      <c r="HP93" s="548"/>
      <c r="HQ93" s="548"/>
      <c r="HR93" s="548"/>
      <c r="HS93" s="548"/>
      <c r="HT93" s="548"/>
      <c r="HU93" s="548"/>
      <c r="HV93" s="548"/>
      <c r="HW93" s="548"/>
      <c r="HX93" s="549"/>
    </row>
    <row r="94" spans="1:232" ht="30" customHeight="1">
      <c r="A94" s="96" t="s">
        <v>140</v>
      </c>
      <c r="B94" s="550" t="s">
        <v>141</v>
      </c>
      <c r="C94" s="551"/>
      <c r="D94" s="551"/>
      <c r="E94" s="551"/>
      <c r="F94" s="551"/>
      <c r="G94" s="551"/>
      <c r="H94" s="551"/>
      <c r="I94" s="551"/>
      <c r="J94" s="551"/>
      <c r="K94" s="551"/>
      <c r="L94" s="551"/>
      <c r="M94" s="551"/>
      <c r="N94" s="551"/>
      <c r="O94" s="551"/>
      <c r="P94" s="551"/>
      <c r="Q94" s="551"/>
      <c r="R94" s="551"/>
      <c r="S94" s="551"/>
      <c r="T94" s="551"/>
      <c r="U94" s="551"/>
      <c r="V94" s="551"/>
      <c r="W94" s="551"/>
      <c r="X94" s="551"/>
      <c r="Y94" s="551"/>
      <c r="Z94" s="551"/>
      <c r="AA94" s="551"/>
      <c r="AB94" s="551"/>
      <c r="AC94" s="551"/>
      <c r="AD94" s="551"/>
      <c r="AE94" s="551"/>
      <c r="AF94" s="523">
        <f>AF95</f>
        <v>5.8</v>
      </c>
      <c r="AG94" s="524"/>
      <c r="AH94" s="524"/>
      <c r="AI94" s="524"/>
      <c r="AJ94" s="524"/>
      <c r="AK94" s="524"/>
      <c r="AL94" s="524"/>
      <c r="AM94" s="524"/>
      <c r="AN94" s="524"/>
      <c r="AO94" s="524"/>
      <c r="AP94" s="552"/>
      <c r="AQ94" s="523">
        <f>AQ95</f>
        <v>4.21</v>
      </c>
      <c r="AR94" s="524"/>
      <c r="AS94" s="524"/>
      <c r="AT94" s="524"/>
      <c r="AU94" s="524"/>
      <c r="AV94" s="524"/>
      <c r="AW94" s="524"/>
      <c r="AX94" s="525"/>
      <c r="AY94" s="526">
        <f>AY95+AY99</f>
        <v>3.2969999999999997</v>
      </c>
      <c r="AZ94" s="524"/>
      <c r="BA94" s="524"/>
      <c r="BB94" s="524"/>
      <c r="BC94" s="524"/>
      <c r="BD94" s="524"/>
      <c r="BE94" s="524"/>
      <c r="BF94" s="525"/>
      <c r="BG94" s="526">
        <f>BG95</f>
        <v>0</v>
      </c>
      <c r="BH94" s="524"/>
      <c r="BI94" s="524"/>
      <c r="BJ94" s="524"/>
      <c r="BK94" s="524"/>
      <c r="BL94" s="524"/>
      <c r="BM94" s="524"/>
      <c r="BN94" s="525"/>
      <c r="BO94" s="526">
        <f>BO95+BO99</f>
        <v>3.123</v>
      </c>
      <c r="BP94" s="524"/>
      <c r="BQ94" s="524"/>
      <c r="BR94" s="524"/>
      <c r="BS94" s="524"/>
      <c r="BT94" s="524"/>
      <c r="BU94" s="524"/>
      <c r="BV94" s="525"/>
      <c r="BW94" s="526">
        <f>BW95</f>
        <v>0</v>
      </c>
      <c r="BX94" s="524"/>
      <c r="BY94" s="524"/>
      <c r="BZ94" s="524"/>
      <c r="CA94" s="524"/>
      <c r="CB94" s="524"/>
      <c r="CC94" s="524"/>
      <c r="CD94" s="525"/>
      <c r="CE94" s="526">
        <f>CE95+CE99</f>
        <v>0</v>
      </c>
      <c r="CF94" s="524"/>
      <c r="CG94" s="524"/>
      <c r="CH94" s="524"/>
      <c r="CI94" s="524"/>
      <c r="CJ94" s="524"/>
      <c r="CK94" s="524"/>
      <c r="CL94" s="525"/>
      <c r="CM94" s="526">
        <f>CM95</f>
        <v>0</v>
      </c>
      <c r="CN94" s="524"/>
      <c r="CO94" s="524"/>
      <c r="CP94" s="524"/>
      <c r="CQ94" s="524"/>
      <c r="CR94" s="524"/>
      <c r="CS94" s="524"/>
      <c r="CT94" s="525"/>
      <c r="CU94" s="526">
        <f>CU95+CU99</f>
        <v>0</v>
      </c>
      <c r="CV94" s="524"/>
      <c r="CW94" s="524"/>
      <c r="CX94" s="524"/>
      <c r="CY94" s="524"/>
      <c r="CZ94" s="524"/>
      <c r="DA94" s="524"/>
      <c r="DB94" s="525"/>
      <c r="DC94" s="526">
        <f>DC95</f>
        <v>4.21</v>
      </c>
      <c r="DD94" s="524"/>
      <c r="DE94" s="524"/>
      <c r="DF94" s="524"/>
      <c r="DG94" s="524"/>
      <c r="DH94" s="524"/>
      <c r="DI94" s="524"/>
      <c r="DJ94" s="525"/>
      <c r="DK94" s="553">
        <f>DK95+DK99</f>
        <v>0.174</v>
      </c>
      <c r="DL94" s="554"/>
      <c r="DM94" s="554"/>
      <c r="DN94" s="554"/>
      <c r="DO94" s="554"/>
      <c r="DP94" s="554"/>
      <c r="DQ94" s="554"/>
      <c r="DR94" s="554"/>
      <c r="DS94" s="555">
        <f>DS95+DS99</f>
        <v>3.2969999999999997</v>
      </c>
      <c r="DT94" s="556"/>
      <c r="DU94" s="556"/>
      <c r="DV94" s="556"/>
      <c r="DW94" s="556"/>
      <c r="DX94" s="556"/>
      <c r="DY94" s="556"/>
      <c r="DZ94" s="556"/>
      <c r="EA94" s="556"/>
      <c r="EB94" s="557">
        <f>EB95+EB99</f>
        <v>0</v>
      </c>
      <c r="EC94" s="556"/>
      <c r="ED94" s="556"/>
      <c r="EE94" s="556"/>
      <c r="EF94" s="556"/>
      <c r="EG94" s="556"/>
      <c r="EH94" s="556"/>
      <c r="EI94" s="556"/>
      <c r="EJ94" s="558"/>
      <c r="EK94" s="559">
        <f>EK95+EK99</f>
        <v>3.2969999999999997</v>
      </c>
      <c r="EL94" s="554"/>
      <c r="EM94" s="554"/>
      <c r="EN94" s="554"/>
      <c r="EO94" s="554"/>
      <c r="EP94" s="554"/>
      <c r="EQ94" s="554"/>
      <c r="ER94" s="554"/>
      <c r="ES94" s="560"/>
      <c r="ET94" s="553">
        <f>ET95+ET99</f>
        <v>0</v>
      </c>
      <c r="EU94" s="554"/>
      <c r="EV94" s="554"/>
      <c r="EW94" s="554"/>
      <c r="EX94" s="554"/>
      <c r="EY94" s="554"/>
      <c r="EZ94" s="554"/>
      <c r="FA94" s="554"/>
      <c r="FB94" s="561"/>
      <c r="FC94" s="562">
        <f>FC95+FC99</f>
        <v>0.9129999999999998</v>
      </c>
      <c r="FD94" s="554"/>
      <c r="FE94" s="554"/>
      <c r="FF94" s="554"/>
      <c r="FG94" s="554"/>
      <c r="FH94" s="554"/>
      <c r="FI94" s="554"/>
      <c r="FJ94" s="554"/>
      <c r="FK94" s="554"/>
      <c r="FL94" s="554"/>
      <c r="FM94" s="561"/>
      <c r="FN94" s="554" t="s">
        <v>144</v>
      </c>
      <c r="FO94" s="554"/>
      <c r="FP94" s="554"/>
      <c r="FQ94" s="554"/>
      <c r="FR94" s="554"/>
      <c r="FS94" s="554"/>
      <c r="FT94" s="554"/>
      <c r="FU94" s="554"/>
      <c r="FV94" s="554"/>
      <c r="FW94" s="560"/>
      <c r="FX94" s="563" t="s">
        <v>144</v>
      </c>
      <c r="FY94" s="564"/>
      <c r="FZ94" s="564"/>
      <c r="GA94" s="564"/>
      <c r="GB94" s="564"/>
      <c r="GC94" s="565"/>
      <c r="GD94" s="529" t="s">
        <v>144</v>
      </c>
      <c r="GE94" s="353"/>
      <c r="GF94" s="353"/>
      <c r="GG94" s="353"/>
      <c r="GH94" s="353"/>
      <c r="GI94" s="353"/>
      <c r="GJ94" s="353"/>
      <c r="GK94" s="353"/>
      <c r="GL94" s="353"/>
      <c r="GM94" s="353"/>
      <c r="GN94" s="353"/>
      <c r="GO94" s="354"/>
      <c r="GP94" s="529" t="s">
        <v>144</v>
      </c>
      <c r="GQ94" s="353"/>
      <c r="GR94" s="353"/>
      <c r="GS94" s="353"/>
      <c r="GT94" s="353"/>
      <c r="GU94" s="353"/>
      <c r="GV94" s="353"/>
      <c r="GW94" s="353"/>
      <c r="GX94" s="353"/>
      <c r="GY94" s="353"/>
      <c r="GZ94" s="353"/>
      <c r="HA94" s="354"/>
      <c r="HB94" s="566"/>
      <c r="HC94" s="567"/>
      <c r="HD94" s="567"/>
      <c r="HE94" s="567"/>
      <c r="HF94" s="567"/>
      <c r="HG94" s="567"/>
      <c r="HH94" s="567"/>
      <c r="HI94" s="567"/>
      <c r="HJ94" s="567"/>
      <c r="HK94" s="567"/>
      <c r="HL94" s="567"/>
      <c r="HM94" s="567"/>
      <c r="HN94" s="567"/>
      <c r="HO94" s="567"/>
      <c r="HP94" s="567"/>
      <c r="HQ94" s="567"/>
      <c r="HR94" s="567"/>
      <c r="HS94" s="567"/>
      <c r="HT94" s="567"/>
      <c r="HU94" s="567"/>
      <c r="HV94" s="567"/>
      <c r="HW94" s="567"/>
      <c r="HX94" s="568"/>
    </row>
    <row r="95" spans="1:232" s="11" customFormat="1" ht="30" customHeight="1">
      <c r="A95" s="96" t="s">
        <v>137</v>
      </c>
      <c r="B95" s="550" t="s">
        <v>138</v>
      </c>
      <c r="C95" s="551"/>
      <c r="D95" s="551"/>
      <c r="E95" s="551"/>
      <c r="F95" s="551"/>
      <c r="G95" s="551"/>
      <c r="H95" s="551"/>
      <c r="I95" s="551"/>
      <c r="J95" s="551"/>
      <c r="K95" s="551"/>
      <c r="L95" s="551"/>
      <c r="M95" s="551"/>
      <c r="N95" s="551"/>
      <c r="O95" s="551"/>
      <c r="P95" s="551"/>
      <c r="Q95" s="551"/>
      <c r="R95" s="551"/>
      <c r="S95" s="551"/>
      <c r="T95" s="551"/>
      <c r="U95" s="551"/>
      <c r="V95" s="551"/>
      <c r="W95" s="551"/>
      <c r="X95" s="551"/>
      <c r="Y95" s="551"/>
      <c r="Z95" s="551"/>
      <c r="AA95" s="551"/>
      <c r="AB95" s="551"/>
      <c r="AC95" s="551"/>
      <c r="AD95" s="551"/>
      <c r="AE95" s="551"/>
      <c r="AF95" s="523">
        <f>AF96</f>
        <v>5.8</v>
      </c>
      <c r="AG95" s="524"/>
      <c r="AH95" s="524"/>
      <c r="AI95" s="524"/>
      <c r="AJ95" s="524"/>
      <c r="AK95" s="524"/>
      <c r="AL95" s="524"/>
      <c r="AM95" s="524"/>
      <c r="AN95" s="524"/>
      <c r="AO95" s="524"/>
      <c r="AP95" s="552"/>
      <c r="AQ95" s="523">
        <f>AQ96+AQ97</f>
        <v>4.21</v>
      </c>
      <c r="AR95" s="524"/>
      <c r="AS95" s="524"/>
      <c r="AT95" s="524"/>
      <c r="AU95" s="524"/>
      <c r="AV95" s="524"/>
      <c r="AW95" s="524"/>
      <c r="AX95" s="525"/>
      <c r="AY95" s="526">
        <f>SUM(AY96:BF98)</f>
        <v>1.599</v>
      </c>
      <c r="AZ95" s="524"/>
      <c r="BA95" s="524"/>
      <c r="BB95" s="524"/>
      <c r="BC95" s="524"/>
      <c r="BD95" s="524"/>
      <c r="BE95" s="524"/>
      <c r="BF95" s="525"/>
      <c r="BG95" s="526">
        <f>BG96+BG97</f>
        <v>0</v>
      </c>
      <c r="BH95" s="524"/>
      <c r="BI95" s="524"/>
      <c r="BJ95" s="524"/>
      <c r="BK95" s="524"/>
      <c r="BL95" s="524"/>
      <c r="BM95" s="524"/>
      <c r="BN95" s="525"/>
      <c r="BO95" s="526">
        <f>BO98</f>
        <v>1.599</v>
      </c>
      <c r="BP95" s="524"/>
      <c r="BQ95" s="524"/>
      <c r="BR95" s="524"/>
      <c r="BS95" s="524"/>
      <c r="BT95" s="524"/>
      <c r="BU95" s="524"/>
      <c r="BV95" s="525"/>
      <c r="BW95" s="526">
        <f>BW96+BW97</f>
        <v>0</v>
      </c>
      <c r="BX95" s="524"/>
      <c r="BY95" s="524"/>
      <c r="BZ95" s="524"/>
      <c r="CA95" s="524"/>
      <c r="CB95" s="524"/>
      <c r="CC95" s="524"/>
      <c r="CD95" s="525"/>
      <c r="CE95" s="526">
        <f>CE98</f>
        <v>0</v>
      </c>
      <c r="CF95" s="524"/>
      <c r="CG95" s="524"/>
      <c r="CH95" s="524"/>
      <c r="CI95" s="524"/>
      <c r="CJ95" s="524"/>
      <c r="CK95" s="524"/>
      <c r="CL95" s="525"/>
      <c r="CM95" s="526">
        <f>CM96+CM97</f>
        <v>0</v>
      </c>
      <c r="CN95" s="524"/>
      <c r="CO95" s="524"/>
      <c r="CP95" s="524"/>
      <c r="CQ95" s="524"/>
      <c r="CR95" s="524"/>
      <c r="CS95" s="524"/>
      <c r="CT95" s="525"/>
      <c r="CU95" s="526">
        <f>SUM(CU96:DB98)</f>
        <v>0</v>
      </c>
      <c r="CV95" s="524"/>
      <c r="CW95" s="524"/>
      <c r="CX95" s="524"/>
      <c r="CY95" s="524"/>
      <c r="CZ95" s="524"/>
      <c r="DA95" s="524"/>
      <c r="DB95" s="525"/>
      <c r="DC95" s="526">
        <f>DC96+DC97</f>
        <v>4.21</v>
      </c>
      <c r="DD95" s="524"/>
      <c r="DE95" s="524"/>
      <c r="DF95" s="524"/>
      <c r="DG95" s="524"/>
      <c r="DH95" s="524"/>
      <c r="DI95" s="524"/>
      <c r="DJ95" s="525"/>
      <c r="DK95" s="526">
        <f>SUM(DK96:DR98)</f>
        <v>0</v>
      </c>
      <c r="DL95" s="524"/>
      <c r="DM95" s="524"/>
      <c r="DN95" s="524"/>
      <c r="DO95" s="524"/>
      <c r="DP95" s="524"/>
      <c r="DQ95" s="524"/>
      <c r="DR95" s="524"/>
      <c r="DS95" s="349">
        <f>SUM(DS96:EA98)</f>
        <v>1.599</v>
      </c>
      <c r="DT95" s="350"/>
      <c r="DU95" s="350"/>
      <c r="DV95" s="350"/>
      <c r="DW95" s="350"/>
      <c r="DX95" s="350"/>
      <c r="DY95" s="350"/>
      <c r="DZ95" s="350"/>
      <c r="EA95" s="350"/>
      <c r="EB95" s="350">
        <f>SUM(EB96:EJ98)</f>
        <v>0</v>
      </c>
      <c r="EC95" s="350"/>
      <c r="ED95" s="350"/>
      <c r="EE95" s="350"/>
      <c r="EF95" s="350"/>
      <c r="EG95" s="350"/>
      <c r="EH95" s="350"/>
      <c r="EI95" s="350"/>
      <c r="EJ95" s="351"/>
      <c r="EK95" s="352">
        <f>SUM(EK96:ES98)</f>
        <v>1.599</v>
      </c>
      <c r="EL95" s="353"/>
      <c r="EM95" s="353"/>
      <c r="EN95" s="353"/>
      <c r="EO95" s="353"/>
      <c r="EP95" s="353"/>
      <c r="EQ95" s="353"/>
      <c r="ER95" s="353"/>
      <c r="ES95" s="354"/>
      <c r="ET95" s="529">
        <f>SUM(ET96:FB98)</f>
        <v>0</v>
      </c>
      <c r="EU95" s="353"/>
      <c r="EV95" s="353"/>
      <c r="EW95" s="353"/>
      <c r="EX95" s="353"/>
      <c r="EY95" s="353"/>
      <c r="EZ95" s="353"/>
      <c r="FA95" s="353"/>
      <c r="FB95" s="355"/>
      <c r="FC95" s="352">
        <f>SUM(FC96:FM98)</f>
        <v>2.6109999999999998</v>
      </c>
      <c r="FD95" s="353"/>
      <c r="FE95" s="353"/>
      <c r="FF95" s="353"/>
      <c r="FG95" s="353"/>
      <c r="FH95" s="353"/>
      <c r="FI95" s="353"/>
      <c r="FJ95" s="353"/>
      <c r="FK95" s="353"/>
      <c r="FL95" s="353"/>
      <c r="FM95" s="355"/>
      <c r="FN95" s="353" t="s">
        <v>144</v>
      </c>
      <c r="FO95" s="353"/>
      <c r="FP95" s="353"/>
      <c r="FQ95" s="353"/>
      <c r="FR95" s="353"/>
      <c r="FS95" s="353"/>
      <c r="FT95" s="353"/>
      <c r="FU95" s="353"/>
      <c r="FV95" s="353"/>
      <c r="FW95" s="354"/>
      <c r="FX95" s="529" t="s">
        <v>144</v>
      </c>
      <c r="FY95" s="353"/>
      <c r="FZ95" s="353"/>
      <c r="GA95" s="353"/>
      <c r="GB95" s="353"/>
      <c r="GC95" s="354"/>
      <c r="GD95" s="529" t="s">
        <v>144</v>
      </c>
      <c r="GE95" s="353"/>
      <c r="GF95" s="353"/>
      <c r="GG95" s="353"/>
      <c r="GH95" s="353"/>
      <c r="GI95" s="353"/>
      <c r="GJ95" s="353"/>
      <c r="GK95" s="353"/>
      <c r="GL95" s="353"/>
      <c r="GM95" s="353"/>
      <c r="GN95" s="353"/>
      <c r="GO95" s="354"/>
      <c r="GP95" s="529" t="s">
        <v>144</v>
      </c>
      <c r="GQ95" s="353"/>
      <c r="GR95" s="353"/>
      <c r="GS95" s="353"/>
      <c r="GT95" s="353"/>
      <c r="GU95" s="353"/>
      <c r="GV95" s="353"/>
      <c r="GW95" s="353"/>
      <c r="GX95" s="353"/>
      <c r="GY95" s="353"/>
      <c r="GZ95" s="353"/>
      <c r="HA95" s="354"/>
      <c r="HB95" s="566"/>
      <c r="HC95" s="567"/>
      <c r="HD95" s="567"/>
      <c r="HE95" s="567"/>
      <c r="HF95" s="567"/>
      <c r="HG95" s="567"/>
      <c r="HH95" s="567"/>
      <c r="HI95" s="567"/>
      <c r="HJ95" s="567"/>
      <c r="HK95" s="567"/>
      <c r="HL95" s="567"/>
      <c r="HM95" s="567"/>
      <c r="HN95" s="567"/>
      <c r="HO95" s="567"/>
      <c r="HP95" s="567"/>
      <c r="HQ95" s="567"/>
      <c r="HR95" s="567"/>
      <c r="HS95" s="567"/>
      <c r="HT95" s="567"/>
      <c r="HU95" s="567"/>
      <c r="HV95" s="567"/>
      <c r="HW95" s="567"/>
      <c r="HX95" s="568"/>
    </row>
    <row r="96" spans="1:232" s="11" customFormat="1" ht="30" customHeight="1">
      <c r="A96" s="85" t="s">
        <v>339</v>
      </c>
      <c r="B96" s="409" t="s">
        <v>305</v>
      </c>
      <c r="C96" s="410"/>
      <c r="D96" s="410"/>
      <c r="E96" s="410"/>
      <c r="F96" s="410"/>
      <c r="G96" s="410"/>
      <c r="H96" s="410"/>
      <c r="I96" s="410"/>
      <c r="J96" s="410"/>
      <c r="K96" s="410"/>
      <c r="L96" s="410"/>
      <c r="M96" s="410"/>
      <c r="N96" s="410"/>
      <c r="O96" s="410"/>
      <c r="P96" s="410"/>
      <c r="Q96" s="410"/>
      <c r="R96" s="410"/>
      <c r="S96" s="410"/>
      <c r="T96" s="410"/>
      <c r="U96" s="410"/>
      <c r="V96" s="410"/>
      <c r="W96" s="410"/>
      <c r="X96" s="410"/>
      <c r="Y96" s="410"/>
      <c r="Z96" s="410"/>
      <c r="AA96" s="410"/>
      <c r="AB96" s="410"/>
      <c r="AC96" s="410"/>
      <c r="AD96" s="410"/>
      <c r="AE96" s="410"/>
      <c r="AF96" s="370">
        <v>5.8</v>
      </c>
      <c r="AG96" s="371"/>
      <c r="AH96" s="371"/>
      <c r="AI96" s="371"/>
      <c r="AJ96" s="371"/>
      <c r="AK96" s="371"/>
      <c r="AL96" s="371"/>
      <c r="AM96" s="371"/>
      <c r="AN96" s="371"/>
      <c r="AO96" s="371"/>
      <c r="AP96" s="411"/>
      <c r="AQ96" s="569">
        <v>0</v>
      </c>
      <c r="AR96" s="374"/>
      <c r="AS96" s="374"/>
      <c r="AT96" s="374"/>
      <c r="AU96" s="374"/>
      <c r="AV96" s="374"/>
      <c r="AW96" s="374"/>
      <c r="AX96" s="375"/>
      <c r="AY96" s="323">
        <f>BO96+CE96+CU96+DK96</f>
        <v>0</v>
      </c>
      <c r="AZ96" s="320"/>
      <c r="BA96" s="320"/>
      <c r="BB96" s="320"/>
      <c r="BC96" s="320"/>
      <c r="BD96" s="320"/>
      <c r="BE96" s="320"/>
      <c r="BF96" s="322"/>
      <c r="BG96" s="373">
        <v>0</v>
      </c>
      <c r="BH96" s="374"/>
      <c r="BI96" s="374"/>
      <c r="BJ96" s="374"/>
      <c r="BK96" s="374"/>
      <c r="BL96" s="374"/>
      <c r="BM96" s="374"/>
      <c r="BN96" s="375"/>
      <c r="BO96" s="378"/>
      <c r="BP96" s="371"/>
      <c r="BQ96" s="371"/>
      <c r="BR96" s="371"/>
      <c r="BS96" s="371"/>
      <c r="BT96" s="371"/>
      <c r="BU96" s="371"/>
      <c r="BV96" s="372"/>
      <c r="BW96" s="378">
        <v>0</v>
      </c>
      <c r="BX96" s="371"/>
      <c r="BY96" s="371"/>
      <c r="BZ96" s="371"/>
      <c r="CA96" s="371"/>
      <c r="CB96" s="371"/>
      <c r="CC96" s="371"/>
      <c r="CD96" s="372"/>
      <c r="CE96" s="378"/>
      <c r="CF96" s="371"/>
      <c r="CG96" s="371"/>
      <c r="CH96" s="371"/>
      <c r="CI96" s="371"/>
      <c r="CJ96" s="371"/>
      <c r="CK96" s="371"/>
      <c r="CL96" s="372"/>
      <c r="CM96" s="373">
        <v>0</v>
      </c>
      <c r="CN96" s="374"/>
      <c r="CO96" s="374"/>
      <c r="CP96" s="374"/>
      <c r="CQ96" s="374"/>
      <c r="CR96" s="374"/>
      <c r="CS96" s="374"/>
      <c r="CT96" s="375"/>
      <c r="CU96" s="378"/>
      <c r="CV96" s="371"/>
      <c r="CW96" s="371"/>
      <c r="CX96" s="371"/>
      <c r="CY96" s="371"/>
      <c r="CZ96" s="371"/>
      <c r="DA96" s="371"/>
      <c r="DB96" s="372"/>
      <c r="DC96" s="373">
        <v>0</v>
      </c>
      <c r="DD96" s="374"/>
      <c r="DE96" s="374"/>
      <c r="DF96" s="374"/>
      <c r="DG96" s="374"/>
      <c r="DH96" s="374"/>
      <c r="DI96" s="374"/>
      <c r="DJ96" s="375"/>
      <c r="DK96" s="326"/>
      <c r="DL96" s="320"/>
      <c r="DM96" s="320"/>
      <c r="DN96" s="320"/>
      <c r="DO96" s="320"/>
      <c r="DP96" s="320"/>
      <c r="DQ96" s="320"/>
      <c r="DR96" s="320"/>
      <c r="DS96" s="475">
        <f>AY96</f>
        <v>0</v>
      </c>
      <c r="DT96" s="328"/>
      <c r="DU96" s="328"/>
      <c r="DV96" s="328"/>
      <c r="DW96" s="328"/>
      <c r="DX96" s="328"/>
      <c r="DY96" s="328"/>
      <c r="DZ96" s="328"/>
      <c r="EA96" s="328"/>
      <c r="EB96" s="328"/>
      <c r="EC96" s="328"/>
      <c r="ED96" s="328"/>
      <c r="EE96" s="328"/>
      <c r="EF96" s="328"/>
      <c r="EG96" s="328"/>
      <c r="EH96" s="328"/>
      <c r="EI96" s="328"/>
      <c r="EJ96" s="329"/>
      <c r="EK96" s="337">
        <f>DS96</f>
        <v>0</v>
      </c>
      <c r="EL96" s="320"/>
      <c r="EM96" s="320"/>
      <c r="EN96" s="320"/>
      <c r="EO96" s="320"/>
      <c r="EP96" s="320"/>
      <c r="EQ96" s="320"/>
      <c r="ER96" s="320"/>
      <c r="ES96" s="322"/>
      <c r="ET96" s="326"/>
      <c r="EU96" s="320"/>
      <c r="EV96" s="320"/>
      <c r="EW96" s="320"/>
      <c r="EX96" s="320"/>
      <c r="EY96" s="320"/>
      <c r="EZ96" s="320"/>
      <c r="FA96" s="320"/>
      <c r="FB96" s="321"/>
      <c r="FC96" s="337">
        <f>AQ96-AY96</f>
        <v>0</v>
      </c>
      <c r="FD96" s="320"/>
      <c r="FE96" s="320"/>
      <c r="FF96" s="320"/>
      <c r="FG96" s="320"/>
      <c r="FH96" s="320"/>
      <c r="FI96" s="320"/>
      <c r="FJ96" s="320"/>
      <c r="FK96" s="320"/>
      <c r="FL96" s="320"/>
      <c r="FM96" s="321"/>
      <c r="FN96" s="320" t="s">
        <v>144</v>
      </c>
      <c r="FO96" s="320"/>
      <c r="FP96" s="320"/>
      <c r="FQ96" s="320"/>
      <c r="FR96" s="320"/>
      <c r="FS96" s="320"/>
      <c r="FT96" s="320"/>
      <c r="FU96" s="320"/>
      <c r="FV96" s="320"/>
      <c r="FW96" s="322"/>
      <c r="FX96" s="330" t="s">
        <v>144</v>
      </c>
      <c r="FY96" s="331"/>
      <c r="FZ96" s="331"/>
      <c r="GA96" s="331"/>
      <c r="GB96" s="331"/>
      <c r="GC96" s="332"/>
      <c r="GD96" s="326" t="s">
        <v>144</v>
      </c>
      <c r="GE96" s="320"/>
      <c r="GF96" s="320"/>
      <c r="GG96" s="320"/>
      <c r="GH96" s="320"/>
      <c r="GI96" s="320"/>
      <c r="GJ96" s="320"/>
      <c r="GK96" s="320"/>
      <c r="GL96" s="320"/>
      <c r="GM96" s="320"/>
      <c r="GN96" s="320"/>
      <c r="GO96" s="322"/>
      <c r="GP96" s="326" t="s">
        <v>144</v>
      </c>
      <c r="GQ96" s="320"/>
      <c r="GR96" s="320"/>
      <c r="GS96" s="320"/>
      <c r="GT96" s="320"/>
      <c r="GU96" s="320"/>
      <c r="GV96" s="320"/>
      <c r="GW96" s="320"/>
      <c r="GX96" s="320"/>
      <c r="GY96" s="320"/>
      <c r="GZ96" s="320"/>
      <c r="HA96" s="322"/>
      <c r="HB96" s="406" t="s">
        <v>399</v>
      </c>
      <c r="HC96" s="407"/>
      <c r="HD96" s="407"/>
      <c r="HE96" s="407"/>
      <c r="HF96" s="407"/>
      <c r="HG96" s="407"/>
      <c r="HH96" s="407"/>
      <c r="HI96" s="407"/>
      <c r="HJ96" s="407"/>
      <c r="HK96" s="407"/>
      <c r="HL96" s="407"/>
      <c r="HM96" s="407"/>
      <c r="HN96" s="407"/>
      <c r="HO96" s="407"/>
      <c r="HP96" s="407"/>
      <c r="HQ96" s="407"/>
      <c r="HR96" s="407"/>
      <c r="HS96" s="407"/>
      <c r="HT96" s="407"/>
      <c r="HU96" s="407"/>
      <c r="HV96" s="407"/>
      <c r="HW96" s="407"/>
      <c r="HX96" s="408"/>
    </row>
    <row r="97" spans="1:232" s="11" customFormat="1" ht="30" customHeight="1">
      <c r="A97" s="93" t="s">
        <v>307</v>
      </c>
      <c r="B97" s="409" t="s">
        <v>308</v>
      </c>
      <c r="C97" s="410"/>
      <c r="D97" s="410"/>
      <c r="E97" s="410"/>
      <c r="F97" s="410"/>
      <c r="G97" s="410"/>
      <c r="H97" s="410"/>
      <c r="I97" s="410"/>
      <c r="J97" s="410"/>
      <c r="K97" s="410"/>
      <c r="L97" s="410"/>
      <c r="M97" s="410"/>
      <c r="N97" s="410"/>
      <c r="O97" s="410"/>
      <c r="P97" s="410"/>
      <c r="Q97" s="410"/>
      <c r="R97" s="410"/>
      <c r="S97" s="410"/>
      <c r="T97" s="410"/>
      <c r="U97" s="410"/>
      <c r="V97" s="410"/>
      <c r="W97" s="410"/>
      <c r="X97" s="410"/>
      <c r="Y97" s="410"/>
      <c r="Z97" s="410"/>
      <c r="AA97" s="410"/>
      <c r="AB97" s="410"/>
      <c r="AC97" s="410"/>
      <c r="AD97" s="410"/>
      <c r="AE97" s="410"/>
      <c r="AF97" s="570"/>
      <c r="AG97" s="571"/>
      <c r="AH97" s="571"/>
      <c r="AI97" s="571"/>
      <c r="AJ97" s="571"/>
      <c r="AK97" s="571"/>
      <c r="AL97" s="571"/>
      <c r="AM97" s="571"/>
      <c r="AN97" s="571"/>
      <c r="AO97" s="571"/>
      <c r="AP97" s="572"/>
      <c r="AQ97" s="370">
        <v>4.21</v>
      </c>
      <c r="AR97" s="371"/>
      <c r="AS97" s="371"/>
      <c r="AT97" s="371"/>
      <c r="AU97" s="371"/>
      <c r="AV97" s="371"/>
      <c r="AW97" s="371"/>
      <c r="AX97" s="372"/>
      <c r="AY97" s="323">
        <f>BO97+CE97+CU97+DK97</f>
        <v>0</v>
      </c>
      <c r="AZ97" s="320"/>
      <c r="BA97" s="320"/>
      <c r="BB97" s="320"/>
      <c r="BC97" s="320"/>
      <c r="BD97" s="320"/>
      <c r="BE97" s="320"/>
      <c r="BF97" s="322"/>
      <c r="BG97" s="373">
        <v>0</v>
      </c>
      <c r="BH97" s="374"/>
      <c r="BI97" s="374"/>
      <c r="BJ97" s="374"/>
      <c r="BK97" s="374"/>
      <c r="BL97" s="374"/>
      <c r="BM97" s="374"/>
      <c r="BN97" s="375"/>
      <c r="BO97" s="378"/>
      <c r="BP97" s="371"/>
      <c r="BQ97" s="371"/>
      <c r="BR97" s="371"/>
      <c r="BS97" s="371"/>
      <c r="BT97" s="371"/>
      <c r="BU97" s="371"/>
      <c r="BV97" s="372"/>
      <c r="BW97" s="378">
        <v>0</v>
      </c>
      <c r="BX97" s="371"/>
      <c r="BY97" s="371"/>
      <c r="BZ97" s="371"/>
      <c r="CA97" s="371"/>
      <c r="CB97" s="371"/>
      <c r="CC97" s="371"/>
      <c r="CD97" s="372"/>
      <c r="CE97" s="378"/>
      <c r="CF97" s="371"/>
      <c r="CG97" s="371"/>
      <c r="CH97" s="371"/>
      <c r="CI97" s="371"/>
      <c r="CJ97" s="371"/>
      <c r="CK97" s="371"/>
      <c r="CL97" s="372"/>
      <c r="CM97" s="373">
        <v>0</v>
      </c>
      <c r="CN97" s="374"/>
      <c r="CO97" s="374"/>
      <c r="CP97" s="374"/>
      <c r="CQ97" s="374"/>
      <c r="CR97" s="374"/>
      <c r="CS97" s="374"/>
      <c r="CT97" s="375"/>
      <c r="CU97" s="378"/>
      <c r="CV97" s="371"/>
      <c r="CW97" s="371"/>
      <c r="CX97" s="371"/>
      <c r="CY97" s="371"/>
      <c r="CZ97" s="371"/>
      <c r="DA97" s="371"/>
      <c r="DB97" s="372"/>
      <c r="DC97" s="378">
        <v>4.21</v>
      </c>
      <c r="DD97" s="371"/>
      <c r="DE97" s="371"/>
      <c r="DF97" s="371"/>
      <c r="DG97" s="371"/>
      <c r="DH97" s="371"/>
      <c r="DI97" s="371"/>
      <c r="DJ97" s="372"/>
      <c r="DK97" s="376"/>
      <c r="DL97" s="368"/>
      <c r="DM97" s="368"/>
      <c r="DN97" s="368"/>
      <c r="DO97" s="368"/>
      <c r="DP97" s="368"/>
      <c r="DQ97" s="368"/>
      <c r="DR97" s="368"/>
      <c r="DS97" s="573">
        <f>AY97</f>
        <v>0</v>
      </c>
      <c r="DT97" s="574"/>
      <c r="DU97" s="574"/>
      <c r="DV97" s="574"/>
      <c r="DW97" s="574"/>
      <c r="DX97" s="574"/>
      <c r="DY97" s="574"/>
      <c r="DZ97" s="574"/>
      <c r="EA97" s="574"/>
      <c r="EB97" s="574"/>
      <c r="EC97" s="574"/>
      <c r="ED97" s="574"/>
      <c r="EE97" s="574"/>
      <c r="EF97" s="574"/>
      <c r="EG97" s="574"/>
      <c r="EH97" s="574"/>
      <c r="EI97" s="574"/>
      <c r="EJ97" s="575"/>
      <c r="EK97" s="370">
        <f>DS97</f>
        <v>0</v>
      </c>
      <c r="EL97" s="368"/>
      <c r="EM97" s="368"/>
      <c r="EN97" s="368"/>
      <c r="EO97" s="368"/>
      <c r="EP97" s="368"/>
      <c r="EQ97" s="368"/>
      <c r="ER97" s="368"/>
      <c r="ES97" s="377"/>
      <c r="ET97" s="376"/>
      <c r="EU97" s="368"/>
      <c r="EV97" s="368"/>
      <c r="EW97" s="368"/>
      <c r="EX97" s="368"/>
      <c r="EY97" s="368"/>
      <c r="EZ97" s="368"/>
      <c r="FA97" s="368"/>
      <c r="FB97" s="369"/>
      <c r="FC97" s="370">
        <f>AQ97-AY97</f>
        <v>4.21</v>
      </c>
      <c r="FD97" s="368"/>
      <c r="FE97" s="368"/>
      <c r="FF97" s="368"/>
      <c r="FG97" s="368"/>
      <c r="FH97" s="368"/>
      <c r="FI97" s="368"/>
      <c r="FJ97" s="368"/>
      <c r="FK97" s="368"/>
      <c r="FL97" s="368"/>
      <c r="FM97" s="369"/>
      <c r="FN97" s="368" t="s">
        <v>144</v>
      </c>
      <c r="FO97" s="368"/>
      <c r="FP97" s="368"/>
      <c r="FQ97" s="368"/>
      <c r="FR97" s="368"/>
      <c r="FS97" s="368"/>
      <c r="FT97" s="368"/>
      <c r="FU97" s="368"/>
      <c r="FV97" s="368"/>
      <c r="FW97" s="377"/>
      <c r="FX97" s="576" t="s">
        <v>144</v>
      </c>
      <c r="FY97" s="577"/>
      <c r="FZ97" s="577"/>
      <c r="GA97" s="577"/>
      <c r="GB97" s="577"/>
      <c r="GC97" s="578"/>
      <c r="GD97" s="376" t="s">
        <v>144</v>
      </c>
      <c r="GE97" s="368"/>
      <c r="GF97" s="368"/>
      <c r="GG97" s="368"/>
      <c r="GH97" s="368"/>
      <c r="GI97" s="368"/>
      <c r="GJ97" s="368"/>
      <c r="GK97" s="368"/>
      <c r="GL97" s="368"/>
      <c r="GM97" s="368"/>
      <c r="GN97" s="368"/>
      <c r="GO97" s="377"/>
      <c r="GP97" s="376" t="s">
        <v>144</v>
      </c>
      <c r="GQ97" s="368"/>
      <c r="GR97" s="368"/>
      <c r="GS97" s="368"/>
      <c r="GT97" s="368"/>
      <c r="GU97" s="368"/>
      <c r="GV97" s="368"/>
      <c r="GW97" s="368"/>
      <c r="GX97" s="368"/>
      <c r="GY97" s="368"/>
      <c r="GZ97" s="368"/>
      <c r="HA97" s="377"/>
      <c r="HB97" s="406" t="s">
        <v>399</v>
      </c>
      <c r="HC97" s="407"/>
      <c r="HD97" s="407"/>
      <c r="HE97" s="407"/>
      <c r="HF97" s="407"/>
      <c r="HG97" s="407"/>
      <c r="HH97" s="407"/>
      <c r="HI97" s="407"/>
      <c r="HJ97" s="407"/>
      <c r="HK97" s="407"/>
      <c r="HL97" s="407"/>
      <c r="HM97" s="407"/>
      <c r="HN97" s="407"/>
      <c r="HO97" s="407"/>
      <c r="HP97" s="407"/>
      <c r="HQ97" s="407"/>
      <c r="HR97" s="407"/>
      <c r="HS97" s="407"/>
      <c r="HT97" s="407"/>
      <c r="HU97" s="407"/>
      <c r="HV97" s="407"/>
      <c r="HW97" s="407"/>
      <c r="HX97" s="408"/>
    </row>
    <row r="98" spans="1:232" s="11" customFormat="1" ht="30" customHeight="1">
      <c r="A98" s="91" t="s">
        <v>378</v>
      </c>
      <c r="B98" s="409" t="s">
        <v>435</v>
      </c>
      <c r="C98" s="410"/>
      <c r="D98" s="410"/>
      <c r="E98" s="410"/>
      <c r="F98" s="410"/>
      <c r="G98" s="410"/>
      <c r="H98" s="410"/>
      <c r="I98" s="410"/>
      <c r="J98" s="410"/>
      <c r="K98" s="410"/>
      <c r="L98" s="410"/>
      <c r="M98" s="410"/>
      <c r="N98" s="410"/>
      <c r="O98" s="410"/>
      <c r="P98" s="410"/>
      <c r="Q98" s="410"/>
      <c r="R98" s="410"/>
      <c r="S98" s="410"/>
      <c r="T98" s="410"/>
      <c r="U98" s="410"/>
      <c r="V98" s="410"/>
      <c r="W98" s="410"/>
      <c r="X98" s="410"/>
      <c r="Y98" s="410"/>
      <c r="Z98" s="410"/>
      <c r="AA98" s="410"/>
      <c r="AB98" s="410"/>
      <c r="AC98" s="410"/>
      <c r="AD98" s="410"/>
      <c r="AE98" s="410"/>
      <c r="AF98" s="117"/>
      <c r="AG98" s="115"/>
      <c r="AH98" s="115"/>
      <c r="AI98" s="115"/>
      <c r="AJ98" s="115"/>
      <c r="AK98" s="115"/>
      <c r="AL98" s="115"/>
      <c r="AM98" s="115"/>
      <c r="AN98" s="115"/>
      <c r="AO98" s="115"/>
      <c r="AP98" s="118"/>
      <c r="AQ98" s="370"/>
      <c r="AR98" s="371"/>
      <c r="AS98" s="371"/>
      <c r="AT98" s="371"/>
      <c r="AU98" s="371"/>
      <c r="AV98" s="371"/>
      <c r="AW98" s="371"/>
      <c r="AX98" s="372"/>
      <c r="AY98" s="323">
        <f>BO98+CE98+CU98+DK98</f>
        <v>1.599</v>
      </c>
      <c r="AZ98" s="320"/>
      <c r="BA98" s="320"/>
      <c r="BB98" s="320"/>
      <c r="BC98" s="320"/>
      <c r="BD98" s="320"/>
      <c r="BE98" s="320"/>
      <c r="BF98" s="322"/>
      <c r="BG98" s="101"/>
      <c r="BH98" s="102"/>
      <c r="BI98" s="102"/>
      <c r="BJ98" s="102"/>
      <c r="BK98" s="102"/>
      <c r="BL98" s="102"/>
      <c r="BM98" s="102"/>
      <c r="BN98" s="103"/>
      <c r="BO98" s="378">
        <v>1.599</v>
      </c>
      <c r="BP98" s="371"/>
      <c r="BQ98" s="371"/>
      <c r="BR98" s="371"/>
      <c r="BS98" s="371"/>
      <c r="BT98" s="371"/>
      <c r="BU98" s="371"/>
      <c r="BV98" s="372"/>
      <c r="BW98" s="107"/>
      <c r="BX98" s="108"/>
      <c r="BY98" s="108"/>
      <c r="BZ98" s="108"/>
      <c r="CA98" s="108"/>
      <c r="CB98" s="108"/>
      <c r="CC98" s="108"/>
      <c r="CD98" s="109"/>
      <c r="CE98" s="107"/>
      <c r="CF98" s="108"/>
      <c r="CG98" s="108"/>
      <c r="CH98" s="108"/>
      <c r="CI98" s="108"/>
      <c r="CJ98" s="108"/>
      <c r="CK98" s="108"/>
      <c r="CL98" s="109"/>
      <c r="CM98" s="101"/>
      <c r="CN98" s="102"/>
      <c r="CO98" s="102"/>
      <c r="CP98" s="102"/>
      <c r="CQ98" s="102"/>
      <c r="CR98" s="102"/>
      <c r="CS98" s="102"/>
      <c r="CT98" s="103"/>
      <c r="CU98" s="107"/>
      <c r="CV98" s="108"/>
      <c r="CW98" s="108"/>
      <c r="CX98" s="108"/>
      <c r="CY98" s="108"/>
      <c r="CZ98" s="108"/>
      <c r="DA98" s="108"/>
      <c r="DB98" s="109"/>
      <c r="DC98" s="107"/>
      <c r="DD98" s="108"/>
      <c r="DE98" s="108"/>
      <c r="DF98" s="108"/>
      <c r="DG98" s="108"/>
      <c r="DH98" s="108"/>
      <c r="DI98" s="108"/>
      <c r="DJ98" s="109"/>
      <c r="DK98" s="104"/>
      <c r="DL98" s="105"/>
      <c r="DM98" s="105"/>
      <c r="DN98" s="105"/>
      <c r="DO98" s="105"/>
      <c r="DP98" s="105"/>
      <c r="DQ98" s="105"/>
      <c r="DR98" s="105"/>
      <c r="DS98" s="573">
        <f>AY98</f>
        <v>1.599</v>
      </c>
      <c r="DT98" s="574"/>
      <c r="DU98" s="574"/>
      <c r="DV98" s="574"/>
      <c r="DW98" s="574"/>
      <c r="DX98" s="574"/>
      <c r="DY98" s="574"/>
      <c r="DZ98" s="574"/>
      <c r="EA98" s="574"/>
      <c r="EB98" s="574"/>
      <c r="EC98" s="574"/>
      <c r="ED98" s="574"/>
      <c r="EE98" s="574"/>
      <c r="EF98" s="574"/>
      <c r="EG98" s="574"/>
      <c r="EH98" s="574"/>
      <c r="EI98" s="574"/>
      <c r="EJ98" s="575"/>
      <c r="EK98" s="370">
        <f>DS98</f>
        <v>1.599</v>
      </c>
      <c r="EL98" s="368"/>
      <c r="EM98" s="368"/>
      <c r="EN98" s="368"/>
      <c r="EO98" s="368"/>
      <c r="EP98" s="368"/>
      <c r="EQ98" s="368"/>
      <c r="ER98" s="368"/>
      <c r="ES98" s="377"/>
      <c r="ET98" s="376"/>
      <c r="EU98" s="368"/>
      <c r="EV98" s="368"/>
      <c r="EW98" s="368"/>
      <c r="EX98" s="368"/>
      <c r="EY98" s="368"/>
      <c r="EZ98" s="368"/>
      <c r="FA98" s="368"/>
      <c r="FB98" s="369"/>
      <c r="FC98" s="370">
        <f>AQ98-AY98</f>
        <v>-1.599</v>
      </c>
      <c r="FD98" s="368"/>
      <c r="FE98" s="368"/>
      <c r="FF98" s="368"/>
      <c r="FG98" s="368"/>
      <c r="FH98" s="368"/>
      <c r="FI98" s="368"/>
      <c r="FJ98" s="368"/>
      <c r="FK98" s="368"/>
      <c r="FL98" s="368"/>
      <c r="FM98" s="369"/>
      <c r="FN98" s="105"/>
      <c r="FO98" s="105"/>
      <c r="FP98" s="105"/>
      <c r="FQ98" s="105"/>
      <c r="FR98" s="105"/>
      <c r="FS98" s="105"/>
      <c r="FT98" s="105"/>
      <c r="FU98" s="105"/>
      <c r="FV98" s="105"/>
      <c r="FW98" s="106"/>
      <c r="FX98" s="111"/>
      <c r="FY98" s="112"/>
      <c r="FZ98" s="112"/>
      <c r="GA98" s="112"/>
      <c r="GB98" s="112"/>
      <c r="GC98" s="113"/>
      <c r="GD98" s="104"/>
      <c r="GE98" s="105"/>
      <c r="GF98" s="105"/>
      <c r="GG98" s="105"/>
      <c r="GH98" s="105"/>
      <c r="GI98" s="105"/>
      <c r="GJ98" s="105"/>
      <c r="GK98" s="105"/>
      <c r="GL98" s="105"/>
      <c r="GM98" s="105"/>
      <c r="GN98" s="105"/>
      <c r="GO98" s="106"/>
      <c r="GP98" s="104"/>
      <c r="GQ98" s="105"/>
      <c r="GR98" s="105"/>
      <c r="GS98" s="105"/>
      <c r="GT98" s="105"/>
      <c r="GU98" s="105"/>
      <c r="GV98" s="105"/>
      <c r="GW98" s="105"/>
      <c r="GX98" s="105"/>
      <c r="GY98" s="105"/>
      <c r="GZ98" s="105"/>
      <c r="HA98" s="106"/>
      <c r="HB98" s="381" t="s">
        <v>443</v>
      </c>
      <c r="HC98" s="382"/>
      <c r="HD98" s="382"/>
      <c r="HE98" s="382"/>
      <c r="HF98" s="382"/>
      <c r="HG98" s="382"/>
      <c r="HH98" s="382"/>
      <c r="HI98" s="382"/>
      <c r="HJ98" s="382"/>
      <c r="HK98" s="382"/>
      <c r="HL98" s="382"/>
      <c r="HM98" s="382"/>
      <c r="HN98" s="382"/>
      <c r="HO98" s="382"/>
      <c r="HP98" s="382"/>
      <c r="HQ98" s="382"/>
      <c r="HR98" s="382"/>
      <c r="HS98" s="382"/>
      <c r="HT98" s="382"/>
      <c r="HU98" s="382"/>
      <c r="HV98" s="382"/>
      <c r="HW98" s="382"/>
      <c r="HX98" s="383"/>
    </row>
    <row r="99" spans="1:232" s="11" customFormat="1" ht="30" customHeight="1">
      <c r="A99" s="96" t="s">
        <v>372</v>
      </c>
      <c r="B99" s="550" t="s">
        <v>373</v>
      </c>
      <c r="C99" s="551"/>
      <c r="D99" s="551"/>
      <c r="E99" s="551"/>
      <c r="F99" s="551"/>
      <c r="G99" s="551"/>
      <c r="H99" s="551"/>
      <c r="I99" s="551"/>
      <c r="J99" s="551"/>
      <c r="K99" s="551"/>
      <c r="L99" s="551"/>
      <c r="M99" s="551"/>
      <c r="N99" s="551"/>
      <c r="O99" s="551"/>
      <c r="P99" s="551"/>
      <c r="Q99" s="551"/>
      <c r="R99" s="551"/>
      <c r="S99" s="551"/>
      <c r="T99" s="551"/>
      <c r="U99" s="551"/>
      <c r="V99" s="551"/>
      <c r="W99" s="551"/>
      <c r="X99" s="551"/>
      <c r="Y99" s="551"/>
      <c r="Z99" s="551"/>
      <c r="AA99" s="551"/>
      <c r="AB99" s="551"/>
      <c r="AC99" s="551"/>
      <c r="AD99" s="551"/>
      <c r="AE99" s="551"/>
      <c r="AF99" s="523"/>
      <c r="AG99" s="524"/>
      <c r="AH99" s="524"/>
      <c r="AI99" s="524"/>
      <c r="AJ99" s="524"/>
      <c r="AK99" s="524"/>
      <c r="AL99" s="524"/>
      <c r="AM99" s="524"/>
      <c r="AN99" s="524"/>
      <c r="AO99" s="524"/>
      <c r="AP99" s="552"/>
      <c r="AQ99" s="523">
        <f>AQ100+AQ101</f>
        <v>0</v>
      </c>
      <c r="AR99" s="524"/>
      <c r="AS99" s="524"/>
      <c r="AT99" s="524"/>
      <c r="AU99" s="524"/>
      <c r="AV99" s="524"/>
      <c r="AW99" s="524"/>
      <c r="AX99" s="525"/>
      <c r="AY99" s="526">
        <f>SUM(AY100:BF103)</f>
        <v>1.698</v>
      </c>
      <c r="AZ99" s="524"/>
      <c r="BA99" s="524"/>
      <c r="BB99" s="524"/>
      <c r="BC99" s="524"/>
      <c r="BD99" s="524"/>
      <c r="BE99" s="524"/>
      <c r="BF99" s="525"/>
      <c r="BG99" s="526">
        <f>BG100+BG101</f>
        <v>0</v>
      </c>
      <c r="BH99" s="524"/>
      <c r="BI99" s="524"/>
      <c r="BJ99" s="524"/>
      <c r="BK99" s="524"/>
      <c r="BL99" s="524"/>
      <c r="BM99" s="524"/>
      <c r="BN99" s="525"/>
      <c r="BO99" s="526">
        <f>SUM(BO100:BV103)</f>
        <v>1.524</v>
      </c>
      <c r="BP99" s="524"/>
      <c r="BQ99" s="524"/>
      <c r="BR99" s="524"/>
      <c r="BS99" s="524"/>
      <c r="BT99" s="524"/>
      <c r="BU99" s="524"/>
      <c r="BV99" s="525"/>
      <c r="BW99" s="526">
        <f>SUM(BW100:CD103)</f>
        <v>0</v>
      </c>
      <c r="BX99" s="524"/>
      <c r="BY99" s="524"/>
      <c r="BZ99" s="524"/>
      <c r="CA99" s="524"/>
      <c r="CB99" s="524"/>
      <c r="CC99" s="524"/>
      <c r="CD99" s="525"/>
      <c r="CE99" s="526">
        <f>SUM(CE100:CL103)</f>
        <v>0</v>
      </c>
      <c r="CF99" s="524"/>
      <c r="CG99" s="524"/>
      <c r="CH99" s="524"/>
      <c r="CI99" s="524"/>
      <c r="CJ99" s="524"/>
      <c r="CK99" s="524"/>
      <c r="CL99" s="525"/>
      <c r="CM99" s="526">
        <f>SUM(CM100:CT103)</f>
        <v>0</v>
      </c>
      <c r="CN99" s="524"/>
      <c r="CO99" s="524"/>
      <c r="CP99" s="524"/>
      <c r="CQ99" s="524"/>
      <c r="CR99" s="524"/>
      <c r="CS99" s="524"/>
      <c r="CT99" s="525"/>
      <c r="CU99" s="526">
        <f>SUM(CU100:DB103)</f>
        <v>0</v>
      </c>
      <c r="CV99" s="524"/>
      <c r="CW99" s="524"/>
      <c r="CX99" s="524"/>
      <c r="CY99" s="524"/>
      <c r="CZ99" s="524"/>
      <c r="DA99" s="524"/>
      <c r="DB99" s="525"/>
      <c r="DC99" s="526">
        <f>SUM(DC100:DJ103)</f>
        <v>0</v>
      </c>
      <c r="DD99" s="524"/>
      <c r="DE99" s="524"/>
      <c r="DF99" s="524"/>
      <c r="DG99" s="524"/>
      <c r="DH99" s="524"/>
      <c r="DI99" s="524"/>
      <c r="DJ99" s="525"/>
      <c r="DK99" s="526">
        <f>SUM(DK100:DR103)</f>
        <v>0.174</v>
      </c>
      <c r="DL99" s="524"/>
      <c r="DM99" s="524"/>
      <c r="DN99" s="524"/>
      <c r="DO99" s="524"/>
      <c r="DP99" s="524"/>
      <c r="DQ99" s="524"/>
      <c r="DR99" s="524"/>
      <c r="DS99" s="527">
        <f>SUM(DS100:EA103)</f>
        <v>1.698</v>
      </c>
      <c r="DT99" s="528"/>
      <c r="DU99" s="528"/>
      <c r="DV99" s="528"/>
      <c r="DW99" s="528"/>
      <c r="DX99" s="528"/>
      <c r="DY99" s="528"/>
      <c r="DZ99" s="528"/>
      <c r="EA99" s="528"/>
      <c r="EB99" s="528">
        <f>SUM(EB100:EJ103)</f>
        <v>0</v>
      </c>
      <c r="EC99" s="528"/>
      <c r="ED99" s="528"/>
      <c r="EE99" s="528"/>
      <c r="EF99" s="528"/>
      <c r="EG99" s="528"/>
      <c r="EH99" s="528"/>
      <c r="EI99" s="528"/>
      <c r="EJ99" s="579"/>
      <c r="EK99" s="523">
        <f>SUM(EK100:ES103)</f>
        <v>1.698</v>
      </c>
      <c r="EL99" s="524"/>
      <c r="EM99" s="524"/>
      <c r="EN99" s="524"/>
      <c r="EO99" s="524"/>
      <c r="EP99" s="524"/>
      <c r="EQ99" s="524"/>
      <c r="ER99" s="524"/>
      <c r="ES99" s="525"/>
      <c r="ET99" s="526">
        <f>SUM(ET100:FB103)</f>
        <v>0</v>
      </c>
      <c r="EU99" s="524"/>
      <c r="EV99" s="524"/>
      <c r="EW99" s="524"/>
      <c r="EX99" s="524"/>
      <c r="EY99" s="524"/>
      <c r="EZ99" s="524"/>
      <c r="FA99" s="524"/>
      <c r="FB99" s="552"/>
      <c r="FC99" s="523">
        <f>SUM(FC100:FM103)</f>
        <v>-1.698</v>
      </c>
      <c r="FD99" s="353"/>
      <c r="FE99" s="353"/>
      <c r="FF99" s="353"/>
      <c r="FG99" s="353"/>
      <c r="FH99" s="353"/>
      <c r="FI99" s="353"/>
      <c r="FJ99" s="353"/>
      <c r="FK99" s="353"/>
      <c r="FL99" s="353"/>
      <c r="FM99" s="355"/>
      <c r="FN99" s="353"/>
      <c r="FO99" s="353"/>
      <c r="FP99" s="353"/>
      <c r="FQ99" s="353"/>
      <c r="FR99" s="353"/>
      <c r="FS99" s="353"/>
      <c r="FT99" s="353"/>
      <c r="FU99" s="353"/>
      <c r="FV99" s="353"/>
      <c r="FW99" s="354"/>
      <c r="FX99" s="529"/>
      <c r="FY99" s="353"/>
      <c r="FZ99" s="353"/>
      <c r="GA99" s="353"/>
      <c r="GB99" s="353"/>
      <c r="GC99" s="354"/>
      <c r="GD99" s="529"/>
      <c r="GE99" s="353"/>
      <c r="GF99" s="353"/>
      <c r="GG99" s="353"/>
      <c r="GH99" s="353"/>
      <c r="GI99" s="353"/>
      <c r="GJ99" s="353"/>
      <c r="GK99" s="353"/>
      <c r="GL99" s="353"/>
      <c r="GM99" s="353"/>
      <c r="GN99" s="353"/>
      <c r="GO99" s="354"/>
      <c r="GP99" s="529"/>
      <c r="GQ99" s="353"/>
      <c r="GR99" s="353"/>
      <c r="GS99" s="353"/>
      <c r="GT99" s="353"/>
      <c r="GU99" s="353"/>
      <c r="GV99" s="353"/>
      <c r="GW99" s="353"/>
      <c r="GX99" s="353"/>
      <c r="GY99" s="353"/>
      <c r="GZ99" s="353"/>
      <c r="HA99" s="354"/>
      <c r="HB99" s="566"/>
      <c r="HC99" s="567"/>
      <c r="HD99" s="567"/>
      <c r="HE99" s="567"/>
      <c r="HF99" s="567"/>
      <c r="HG99" s="567"/>
      <c r="HH99" s="567"/>
      <c r="HI99" s="567"/>
      <c r="HJ99" s="567"/>
      <c r="HK99" s="567"/>
      <c r="HL99" s="567"/>
      <c r="HM99" s="567"/>
      <c r="HN99" s="567"/>
      <c r="HO99" s="567"/>
      <c r="HP99" s="567"/>
      <c r="HQ99" s="567"/>
      <c r="HR99" s="567"/>
      <c r="HS99" s="567"/>
      <c r="HT99" s="567"/>
      <c r="HU99" s="567"/>
      <c r="HV99" s="567"/>
      <c r="HW99" s="567"/>
      <c r="HX99" s="568"/>
    </row>
    <row r="100" spans="1:232" s="11" customFormat="1" ht="30" customHeight="1">
      <c r="A100" s="85" t="s">
        <v>374</v>
      </c>
      <c r="B100" s="580" t="s">
        <v>436</v>
      </c>
      <c r="C100" s="581"/>
      <c r="D100" s="581"/>
      <c r="E100" s="581"/>
      <c r="F100" s="581"/>
      <c r="G100" s="581"/>
      <c r="H100" s="581"/>
      <c r="I100" s="581"/>
      <c r="J100" s="581"/>
      <c r="K100" s="581"/>
      <c r="L100" s="581"/>
      <c r="M100" s="581"/>
      <c r="N100" s="581"/>
      <c r="O100" s="581"/>
      <c r="P100" s="581"/>
      <c r="Q100" s="581"/>
      <c r="R100" s="581"/>
      <c r="S100" s="581"/>
      <c r="T100" s="581"/>
      <c r="U100" s="581"/>
      <c r="V100" s="581"/>
      <c r="W100" s="581"/>
      <c r="X100" s="581"/>
      <c r="Y100" s="581"/>
      <c r="Z100" s="581"/>
      <c r="AA100" s="581"/>
      <c r="AB100" s="581"/>
      <c r="AC100" s="581"/>
      <c r="AD100" s="581"/>
      <c r="AE100" s="581"/>
      <c r="AF100" s="110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16"/>
      <c r="AQ100" s="370"/>
      <c r="AR100" s="371"/>
      <c r="AS100" s="371"/>
      <c r="AT100" s="371"/>
      <c r="AU100" s="371"/>
      <c r="AV100" s="371"/>
      <c r="AW100" s="371"/>
      <c r="AX100" s="372"/>
      <c r="AY100" s="323">
        <f>BO100+CE100+CU100+DK100</f>
        <v>0.545</v>
      </c>
      <c r="AZ100" s="320"/>
      <c r="BA100" s="320"/>
      <c r="BB100" s="320"/>
      <c r="BC100" s="320"/>
      <c r="BD100" s="320"/>
      <c r="BE100" s="320"/>
      <c r="BF100" s="322"/>
      <c r="BG100" s="378"/>
      <c r="BH100" s="371"/>
      <c r="BI100" s="371"/>
      <c r="BJ100" s="371"/>
      <c r="BK100" s="371"/>
      <c r="BL100" s="371"/>
      <c r="BM100" s="371"/>
      <c r="BN100" s="372"/>
      <c r="BO100" s="378">
        <v>0.545</v>
      </c>
      <c r="BP100" s="371"/>
      <c r="BQ100" s="371"/>
      <c r="BR100" s="371"/>
      <c r="BS100" s="371"/>
      <c r="BT100" s="371"/>
      <c r="BU100" s="371"/>
      <c r="BV100" s="372"/>
      <c r="BW100" s="378"/>
      <c r="BX100" s="371"/>
      <c r="BY100" s="371"/>
      <c r="BZ100" s="371"/>
      <c r="CA100" s="371"/>
      <c r="CB100" s="371"/>
      <c r="CC100" s="371"/>
      <c r="CD100" s="372"/>
      <c r="CE100" s="378"/>
      <c r="CF100" s="371"/>
      <c r="CG100" s="371"/>
      <c r="CH100" s="371"/>
      <c r="CI100" s="371"/>
      <c r="CJ100" s="371"/>
      <c r="CK100" s="371"/>
      <c r="CL100" s="372"/>
      <c r="CM100" s="378"/>
      <c r="CN100" s="371"/>
      <c r="CO100" s="371"/>
      <c r="CP100" s="371"/>
      <c r="CQ100" s="371"/>
      <c r="CR100" s="371"/>
      <c r="CS100" s="371"/>
      <c r="CT100" s="372"/>
      <c r="CU100" s="378"/>
      <c r="CV100" s="371"/>
      <c r="CW100" s="371"/>
      <c r="CX100" s="371"/>
      <c r="CY100" s="371"/>
      <c r="CZ100" s="371"/>
      <c r="DA100" s="371"/>
      <c r="DB100" s="372"/>
      <c r="DC100" s="107"/>
      <c r="DD100" s="108"/>
      <c r="DE100" s="108"/>
      <c r="DF100" s="108"/>
      <c r="DG100" s="108"/>
      <c r="DH100" s="108"/>
      <c r="DI100" s="108"/>
      <c r="DJ100" s="109"/>
      <c r="DK100" s="378"/>
      <c r="DL100" s="371"/>
      <c r="DM100" s="371"/>
      <c r="DN100" s="371"/>
      <c r="DO100" s="371"/>
      <c r="DP100" s="371"/>
      <c r="DQ100" s="371"/>
      <c r="DR100" s="371"/>
      <c r="DS100" s="573">
        <f>AY100</f>
        <v>0.545</v>
      </c>
      <c r="DT100" s="421"/>
      <c r="DU100" s="421"/>
      <c r="DV100" s="421"/>
      <c r="DW100" s="421"/>
      <c r="DX100" s="421"/>
      <c r="DY100" s="421"/>
      <c r="DZ100" s="421"/>
      <c r="EA100" s="421"/>
      <c r="EB100" s="421"/>
      <c r="EC100" s="421"/>
      <c r="ED100" s="421"/>
      <c r="EE100" s="421"/>
      <c r="EF100" s="421"/>
      <c r="EG100" s="421"/>
      <c r="EH100" s="421"/>
      <c r="EI100" s="421"/>
      <c r="EJ100" s="582"/>
      <c r="EK100" s="370">
        <f>DS100</f>
        <v>0.545</v>
      </c>
      <c r="EL100" s="371"/>
      <c r="EM100" s="371"/>
      <c r="EN100" s="371"/>
      <c r="EO100" s="371"/>
      <c r="EP100" s="371"/>
      <c r="EQ100" s="371"/>
      <c r="ER100" s="371"/>
      <c r="ES100" s="372"/>
      <c r="ET100" s="378"/>
      <c r="EU100" s="371"/>
      <c r="EV100" s="371"/>
      <c r="EW100" s="371"/>
      <c r="EX100" s="371"/>
      <c r="EY100" s="371"/>
      <c r="EZ100" s="371"/>
      <c r="FA100" s="371"/>
      <c r="FB100" s="411"/>
      <c r="FC100" s="337">
        <f>AQ100-AY100</f>
        <v>-0.545</v>
      </c>
      <c r="FD100" s="320"/>
      <c r="FE100" s="320"/>
      <c r="FF100" s="320"/>
      <c r="FG100" s="320"/>
      <c r="FH100" s="320"/>
      <c r="FI100" s="320"/>
      <c r="FJ100" s="320"/>
      <c r="FK100" s="320"/>
      <c r="FL100" s="320"/>
      <c r="FM100" s="321"/>
      <c r="FN100" s="105"/>
      <c r="FO100" s="105"/>
      <c r="FP100" s="105"/>
      <c r="FQ100" s="105"/>
      <c r="FR100" s="105"/>
      <c r="FS100" s="105"/>
      <c r="FT100" s="105"/>
      <c r="FU100" s="105"/>
      <c r="FV100" s="105"/>
      <c r="FW100" s="106"/>
      <c r="FX100" s="104"/>
      <c r="FY100" s="105"/>
      <c r="FZ100" s="105"/>
      <c r="GA100" s="105"/>
      <c r="GB100" s="105"/>
      <c r="GC100" s="106"/>
      <c r="GD100" s="104"/>
      <c r="GE100" s="105"/>
      <c r="GF100" s="105"/>
      <c r="GG100" s="105"/>
      <c r="GH100" s="105"/>
      <c r="GI100" s="105"/>
      <c r="GJ100" s="105"/>
      <c r="GK100" s="105"/>
      <c r="GL100" s="105"/>
      <c r="GM100" s="105"/>
      <c r="GN100" s="105"/>
      <c r="GO100" s="106"/>
      <c r="GP100" s="104"/>
      <c r="GQ100" s="105"/>
      <c r="GR100" s="105"/>
      <c r="GS100" s="105"/>
      <c r="GT100" s="105"/>
      <c r="GU100" s="105"/>
      <c r="GV100" s="105"/>
      <c r="GW100" s="105"/>
      <c r="GX100" s="105"/>
      <c r="GY100" s="105"/>
      <c r="GZ100" s="105"/>
      <c r="HA100" s="106"/>
      <c r="HB100" s="381" t="s">
        <v>443</v>
      </c>
      <c r="HC100" s="382"/>
      <c r="HD100" s="382"/>
      <c r="HE100" s="382"/>
      <c r="HF100" s="382"/>
      <c r="HG100" s="382"/>
      <c r="HH100" s="382"/>
      <c r="HI100" s="382"/>
      <c r="HJ100" s="382"/>
      <c r="HK100" s="382"/>
      <c r="HL100" s="382"/>
      <c r="HM100" s="382"/>
      <c r="HN100" s="382"/>
      <c r="HO100" s="382"/>
      <c r="HP100" s="382"/>
      <c r="HQ100" s="382"/>
      <c r="HR100" s="382"/>
      <c r="HS100" s="382"/>
      <c r="HT100" s="382"/>
      <c r="HU100" s="382"/>
      <c r="HV100" s="382"/>
      <c r="HW100" s="382"/>
      <c r="HX100" s="383"/>
    </row>
    <row r="101" spans="1:232" s="11" customFormat="1" ht="30" customHeight="1">
      <c r="A101" s="85" t="s">
        <v>375</v>
      </c>
      <c r="B101" s="580" t="s">
        <v>437</v>
      </c>
      <c r="C101" s="581"/>
      <c r="D101" s="581"/>
      <c r="E101" s="581"/>
      <c r="F101" s="581"/>
      <c r="G101" s="581"/>
      <c r="H101" s="581"/>
      <c r="I101" s="581"/>
      <c r="J101" s="581"/>
      <c r="K101" s="581"/>
      <c r="L101" s="581"/>
      <c r="M101" s="581"/>
      <c r="N101" s="581"/>
      <c r="O101" s="581"/>
      <c r="P101" s="581"/>
      <c r="Q101" s="581"/>
      <c r="R101" s="581"/>
      <c r="S101" s="581"/>
      <c r="T101" s="581"/>
      <c r="U101" s="581"/>
      <c r="V101" s="581"/>
      <c r="W101" s="581"/>
      <c r="X101" s="581"/>
      <c r="Y101" s="581"/>
      <c r="Z101" s="581"/>
      <c r="AA101" s="581"/>
      <c r="AB101" s="581"/>
      <c r="AC101" s="581"/>
      <c r="AD101" s="581"/>
      <c r="AE101" s="581"/>
      <c r="AF101" s="110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16"/>
      <c r="AQ101" s="370"/>
      <c r="AR101" s="371"/>
      <c r="AS101" s="371"/>
      <c r="AT101" s="371"/>
      <c r="AU101" s="371"/>
      <c r="AV101" s="371"/>
      <c r="AW101" s="371"/>
      <c r="AX101" s="372"/>
      <c r="AY101" s="323">
        <f>BO101+CE101+CU101+DK101</f>
        <v>0.979</v>
      </c>
      <c r="AZ101" s="320"/>
      <c r="BA101" s="320"/>
      <c r="BB101" s="320"/>
      <c r="BC101" s="320"/>
      <c r="BD101" s="320"/>
      <c r="BE101" s="320"/>
      <c r="BF101" s="322"/>
      <c r="BG101" s="378"/>
      <c r="BH101" s="371"/>
      <c r="BI101" s="371"/>
      <c r="BJ101" s="371"/>
      <c r="BK101" s="371"/>
      <c r="BL101" s="371"/>
      <c r="BM101" s="371"/>
      <c r="BN101" s="372"/>
      <c r="BO101" s="378">
        <v>0.979</v>
      </c>
      <c r="BP101" s="371"/>
      <c r="BQ101" s="371"/>
      <c r="BR101" s="371"/>
      <c r="BS101" s="371"/>
      <c r="BT101" s="371"/>
      <c r="BU101" s="371"/>
      <c r="BV101" s="372"/>
      <c r="BW101" s="378"/>
      <c r="BX101" s="371"/>
      <c r="BY101" s="371"/>
      <c r="BZ101" s="371"/>
      <c r="CA101" s="371"/>
      <c r="CB101" s="371"/>
      <c r="CC101" s="371"/>
      <c r="CD101" s="372"/>
      <c r="CE101" s="378"/>
      <c r="CF101" s="371"/>
      <c r="CG101" s="371"/>
      <c r="CH101" s="371"/>
      <c r="CI101" s="371"/>
      <c r="CJ101" s="371"/>
      <c r="CK101" s="371"/>
      <c r="CL101" s="372"/>
      <c r="CM101" s="378"/>
      <c r="CN101" s="371"/>
      <c r="CO101" s="371"/>
      <c r="CP101" s="371"/>
      <c r="CQ101" s="371"/>
      <c r="CR101" s="371"/>
      <c r="CS101" s="371"/>
      <c r="CT101" s="372"/>
      <c r="CU101" s="378"/>
      <c r="CV101" s="371"/>
      <c r="CW101" s="371"/>
      <c r="CX101" s="371"/>
      <c r="CY101" s="371"/>
      <c r="CZ101" s="371"/>
      <c r="DA101" s="371"/>
      <c r="DB101" s="372"/>
      <c r="DC101" s="107"/>
      <c r="DD101" s="108"/>
      <c r="DE101" s="108"/>
      <c r="DF101" s="108"/>
      <c r="DG101" s="108"/>
      <c r="DH101" s="108"/>
      <c r="DI101" s="108"/>
      <c r="DJ101" s="109"/>
      <c r="DK101" s="378"/>
      <c r="DL101" s="371"/>
      <c r="DM101" s="371"/>
      <c r="DN101" s="371"/>
      <c r="DO101" s="371"/>
      <c r="DP101" s="371"/>
      <c r="DQ101" s="371"/>
      <c r="DR101" s="371"/>
      <c r="DS101" s="573">
        <f>AY101</f>
        <v>0.979</v>
      </c>
      <c r="DT101" s="421"/>
      <c r="DU101" s="421"/>
      <c r="DV101" s="421"/>
      <c r="DW101" s="421"/>
      <c r="DX101" s="421"/>
      <c r="DY101" s="421"/>
      <c r="DZ101" s="421"/>
      <c r="EA101" s="421"/>
      <c r="EB101" s="421"/>
      <c r="EC101" s="421"/>
      <c r="ED101" s="421"/>
      <c r="EE101" s="421"/>
      <c r="EF101" s="421"/>
      <c r="EG101" s="421"/>
      <c r="EH101" s="421"/>
      <c r="EI101" s="421"/>
      <c r="EJ101" s="582"/>
      <c r="EK101" s="370">
        <f>DS101</f>
        <v>0.979</v>
      </c>
      <c r="EL101" s="371"/>
      <c r="EM101" s="371"/>
      <c r="EN101" s="371"/>
      <c r="EO101" s="371"/>
      <c r="EP101" s="371"/>
      <c r="EQ101" s="371"/>
      <c r="ER101" s="371"/>
      <c r="ES101" s="372"/>
      <c r="ET101" s="378"/>
      <c r="EU101" s="371"/>
      <c r="EV101" s="371"/>
      <c r="EW101" s="371"/>
      <c r="EX101" s="371"/>
      <c r="EY101" s="371"/>
      <c r="EZ101" s="371"/>
      <c r="FA101" s="371"/>
      <c r="FB101" s="411"/>
      <c r="FC101" s="337">
        <f>AQ101-AY101</f>
        <v>-0.979</v>
      </c>
      <c r="FD101" s="320"/>
      <c r="FE101" s="320"/>
      <c r="FF101" s="320"/>
      <c r="FG101" s="320"/>
      <c r="FH101" s="320"/>
      <c r="FI101" s="320"/>
      <c r="FJ101" s="320"/>
      <c r="FK101" s="320"/>
      <c r="FL101" s="320"/>
      <c r="FM101" s="321"/>
      <c r="FN101" s="105"/>
      <c r="FO101" s="105"/>
      <c r="FP101" s="105"/>
      <c r="FQ101" s="105"/>
      <c r="FR101" s="105"/>
      <c r="FS101" s="105"/>
      <c r="FT101" s="105"/>
      <c r="FU101" s="105"/>
      <c r="FV101" s="105"/>
      <c r="FW101" s="106"/>
      <c r="FX101" s="104"/>
      <c r="FY101" s="105"/>
      <c r="FZ101" s="105"/>
      <c r="GA101" s="105"/>
      <c r="GB101" s="105"/>
      <c r="GC101" s="106"/>
      <c r="GD101" s="104"/>
      <c r="GE101" s="105"/>
      <c r="GF101" s="105"/>
      <c r="GG101" s="105"/>
      <c r="GH101" s="105"/>
      <c r="GI101" s="105"/>
      <c r="GJ101" s="105"/>
      <c r="GK101" s="105"/>
      <c r="GL101" s="105"/>
      <c r="GM101" s="105"/>
      <c r="GN101" s="105"/>
      <c r="GO101" s="106"/>
      <c r="GP101" s="104"/>
      <c r="GQ101" s="105"/>
      <c r="GR101" s="105"/>
      <c r="GS101" s="105"/>
      <c r="GT101" s="105"/>
      <c r="GU101" s="105"/>
      <c r="GV101" s="105"/>
      <c r="GW101" s="105"/>
      <c r="GX101" s="105"/>
      <c r="GY101" s="105"/>
      <c r="GZ101" s="105"/>
      <c r="HA101" s="106"/>
      <c r="HB101" s="381" t="s">
        <v>443</v>
      </c>
      <c r="HC101" s="382"/>
      <c r="HD101" s="382"/>
      <c r="HE101" s="382"/>
      <c r="HF101" s="382"/>
      <c r="HG101" s="382"/>
      <c r="HH101" s="382"/>
      <c r="HI101" s="382"/>
      <c r="HJ101" s="382"/>
      <c r="HK101" s="382"/>
      <c r="HL101" s="382"/>
      <c r="HM101" s="382"/>
      <c r="HN101" s="382"/>
      <c r="HO101" s="382"/>
      <c r="HP101" s="382"/>
      <c r="HQ101" s="382"/>
      <c r="HR101" s="382"/>
      <c r="HS101" s="382"/>
      <c r="HT101" s="382"/>
      <c r="HU101" s="382"/>
      <c r="HV101" s="382"/>
      <c r="HW101" s="382"/>
      <c r="HX101" s="383"/>
    </row>
    <row r="102" spans="1:232" s="11" customFormat="1" ht="30" customHeight="1">
      <c r="A102" s="85" t="s">
        <v>416</v>
      </c>
      <c r="B102" s="580" t="s">
        <v>438</v>
      </c>
      <c r="C102" s="581"/>
      <c r="D102" s="581"/>
      <c r="E102" s="581"/>
      <c r="F102" s="581"/>
      <c r="G102" s="581"/>
      <c r="H102" s="581"/>
      <c r="I102" s="581"/>
      <c r="J102" s="581"/>
      <c r="K102" s="581"/>
      <c r="L102" s="581"/>
      <c r="M102" s="581"/>
      <c r="N102" s="581"/>
      <c r="O102" s="581"/>
      <c r="P102" s="581"/>
      <c r="Q102" s="581"/>
      <c r="R102" s="581"/>
      <c r="S102" s="581"/>
      <c r="T102" s="581"/>
      <c r="U102" s="581"/>
      <c r="V102" s="581"/>
      <c r="W102" s="581"/>
      <c r="X102" s="581"/>
      <c r="Y102" s="581"/>
      <c r="Z102" s="581"/>
      <c r="AA102" s="581"/>
      <c r="AB102" s="581"/>
      <c r="AC102" s="581"/>
      <c r="AD102" s="581"/>
      <c r="AE102" s="581"/>
      <c r="AF102" s="110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16"/>
      <c r="AQ102" s="370"/>
      <c r="AR102" s="371"/>
      <c r="AS102" s="371"/>
      <c r="AT102" s="371"/>
      <c r="AU102" s="371"/>
      <c r="AV102" s="371"/>
      <c r="AW102" s="371"/>
      <c r="AX102" s="372"/>
      <c r="AY102" s="323">
        <f>BO102+CE102+CU102+DK102</f>
        <v>0.046</v>
      </c>
      <c r="AZ102" s="320"/>
      <c r="BA102" s="320"/>
      <c r="BB102" s="320"/>
      <c r="BC102" s="320"/>
      <c r="BD102" s="320"/>
      <c r="BE102" s="320"/>
      <c r="BF102" s="322"/>
      <c r="BG102" s="378"/>
      <c r="BH102" s="371"/>
      <c r="BI102" s="371"/>
      <c r="BJ102" s="371"/>
      <c r="BK102" s="371"/>
      <c r="BL102" s="371"/>
      <c r="BM102" s="371"/>
      <c r="BN102" s="372"/>
      <c r="BO102" s="378"/>
      <c r="BP102" s="371"/>
      <c r="BQ102" s="371"/>
      <c r="BR102" s="371"/>
      <c r="BS102" s="371"/>
      <c r="BT102" s="371"/>
      <c r="BU102" s="371"/>
      <c r="BV102" s="372"/>
      <c r="BW102" s="378"/>
      <c r="BX102" s="371"/>
      <c r="BY102" s="371"/>
      <c r="BZ102" s="371"/>
      <c r="CA102" s="371"/>
      <c r="CB102" s="371"/>
      <c r="CC102" s="371"/>
      <c r="CD102" s="372"/>
      <c r="CE102" s="378"/>
      <c r="CF102" s="371"/>
      <c r="CG102" s="371"/>
      <c r="CH102" s="371"/>
      <c r="CI102" s="371"/>
      <c r="CJ102" s="371"/>
      <c r="CK102" s="371"/>
      <c r="CL102" s="372"/>
      <c r="CM102" s="378"/>
      <c r="CN102" s="371"/>
      <c r="CO102" s="371"/>
      <c r="CP102" s="371"/>
      <c r="CQ102" s="371"/>
      <c r="CR102" s="371"/>
      <c r="CS102" s="371"/>
      <c r="CT102" s="372"/>
      <c r="CU102" s="378"/>
      <c r="CV102" s="371"/>
      <c r="CW102" s="371"/>
      <c r="CX102" s="371"/>
      <c r="CY102" s="371"/>
      <c r="CZ102" s="371"/>
      <c r="DA102" s="371"/>
      <c r="DB102" s="372"/>
      <c r="DC102" s="107"/>
      <c r="DD102" s="108"/>
      <c r="DE102" s="108"/>
      <c r="DF102" s="108"/>
      <c r="DG102" s="108"/>
      <c r="DH102" s="108"/>
      <c r="DI102" s="108"/>
      <c r="DJ102" s="109"/>
      <c r="DK102" s="378">
        <v>0.046</v>
      </c>
      <c r="DL102" s="371"/>
      <c r="DM102" s="371"/>
      <c r="DN102" s="371"/>
      <c r="DO102" s="371"/>
      <c r="DP102" s="371"/>
      <c r="DQ102" s="371"/>
      <c r="DR102" s="371"/>
      <c r="DS102" s="573">
        <f>AY102</f>
        <v>0.046</v>
      </c>
      <c r="DT102" s="421"/>
      <c r="DU102" s="421"/>
      <c r="DV102" s="421"/>
      <c r="DW102" s="421"/>
      <c r="DX102" s="421"/>
      <c r="DY102" s="421"/>
      <c r="DZ102" s="421"/>
      <c r="EA102" s="421"/>
      <c r="EB102" s="421"/>
      <c r="EC102" s="421"/>
      <c r="ED102" s="421"/>
      <c r="EE102" s="421"/>
      <c r="EF102" s="421"/>
      <c r="EG102" s="421"/>
      <c r="EH102" s="421"/>
      <c r="EI102" s="421"/>
      <c r="EJ102" s="582"/>
      <c r="EK102" s="370">
        <f>DS102</f>
        <v>0.046</v>
      </c>
      <c r="EL102" s="371"/>
      <c r="EM102" s="371"/>
      <c r="EN102" s="371"/>
      <c r="EO102" s="371"/>
      <c r="EP102" s="371"/>
      <c r="EQ102" s="371"/>
      <c r="ER102" s="371"/>
      <c r="ES102" s="372"/>
      <c r="ET102" s="378"/>
      <c r="EU102" s="371"/>
      <c r="EV102" s="371"/>
      <c r="EW102" s="371"/>
      <c r="EX102" s="371"/>
      <c r="EY102" s="371"/>
      <c r="EZ102" s="371"/>
      <c r="FA102" s="371"/>
      <c r="FB102" s="411"/>
      <c r="FC102" s="337">
        <f>AQ102-AY102</f>
        <v>-0.046</v>
      </c>
      <c r="FD102" s="320"/>
      <c r="FE102" s="320"/>
      <c r="FF102" s="320"/>
      <c r="FG102" s="320"/>
      <c r="FH102" s="320"/>
      <c r="FI102" s="320"/>
      <c r="FJ102" s="320"/>
      <c r="FK102" s="320"/>
      <c r="FL102" s="320"/>
      <c r="FM102" s="321"/>
      <c r="FN102" s="105"/>
      <c r="FO102" s="105"/>
      <c r="FP102" s="105"/>
      <c r="FQ102" s="105"/>
      <c r="FR102" s="105"/>
      <c r="FS102" s="105"/>
      <c r="FT102" s="105"/>
      <c r="FU102" s="105"/>
      <c r="FV102" s="105"/>
      <c r="FW102" s="106"/>
      <c r="FX102" s="104"/>
      <c r="FY102" s="105"/>
      <c r="FZ102" s="105"/>
      <c r="GA102" s="105"/>
      <c r="GB102" s="105"/>
      <c r="GC102" s="106"/>
      <c r="GD102" s="104"/>
      <c r="GE102" s="105"/>
      <c r="GF102" s="105"/>
      <c r="GG102" s="105"/>
      <c r="GH102" s="105"/>
      <c r="GI102" s="105"/>
      <c r="GJ102" s="105"/>
      <c r="GK102" s="105"/>
      <c r="GL102" s="105"/>
      <c r="GM102" s="105"/>
      <c r="GN102" s="105"/>
      <c r="GO102" s="106"/>
      <c r="GP102" s="104"/>
      <c r="GQ102" s="105"/>
      <c r="GR102" s="105"/>
      <c r="GS102" s="105"/>
      <c r="GT102" s="105"/>
      <c r="GU102" s="105"/>
      <c r="GV102" s="105"/>
      <c r="GW102" s="105"/>
      <c r="GX102" s="105"/>
      <c r="GY102" s="105"/>
      <c r="GZ102" s="105"/>
      <c r="HA102" s="106"/>
      <c r="HB102" s="381" t="s">
        <v>443</v>
      </c>
      <c r="HC102" s="382"/>
      <c r="HD102" s="382"/>
      <c r="HE102" s="382"/>
      <c r="HF102" s="382"/>
      <c r="HG102" s="382"/>
      <c r="HH102" s="382"/>
      <c r="HI102" s="382"/>
      <c r="HJ102" s="382"/>
      <c r="HK102" s="382"/>
      <c r="HL102" s="382"/>
      <c r="HM102" s="382"/>
      <c r="HN102" s="382"/>
      <c r="HO102" s="382"/>
      <c r="HP102" s="382"/>
      <c r="HQ102" s="382"/>
      <c r="HR102" s="382"/>
      <c r="HS102" s="382"/>
      <c r="HT102" s="382"/>
      <c r="HU102" s="382"/>
      <c r="HV102" s="382"/>
      <c r="HW102" s="382"/>
      <c r="HX102" s="383"/>
    </row>
    <row r="103" spans="1:232" s="11" customFormat="1" ht="30" customHeight="1">
      <c r="A103" s="85" t="s">
        <v>417</v>
      </c>
      <c r="B103" s="580" t="s">
        <v>439</v>
      </c>
      <c r="C103" s="581"/>
      <c r="D103" s="581"/>
      <c r="E103" s="581"/>
      <c r="F103" s="581"/>
      <c r="G103" s="581"/>
      <c r="H103" s="581"/>
      <c r="I103" s="581"/>
      <c r="J103" s="581"/>
      <c r="K103" s="581"/>
      <c r="L103" s="581"/>
      <c r="M103" s="581"/>
      <c r="N103" s="581"/>
      <c r="O103" s="581"/>
      <c r="P103" s="581"/>
      <c r="Q103" s="581"/>
      <c r="R103" s="581"/>
      <c r="S103" s="581"/>
      <c r="T103" s="581"/>
      <c r="U103" s="581"/>
      <c r="V103" s="581"/>
      <c r="W103" s="581"/>
      <c r="X103" s="581"/>
      <c r="Y103" s="581"/>
      <c r="Z103" s="581"/>
      <c r="AA103" s="581"/>
      <c r="AB103" s="581"/>
      <c r="AC103" s="581"/>
      <c r="AD103" s="581"/>
      <c r="AE103" s="581"/>
      <c r="AF103" s="110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16"/>
      <c r="AQ103" s="370"/>
      <c r="AR103" s="371"/>
      <c r="AS103" s="371"/>
      <c r="AT103" s="371"/>
      <c r="AU103" s="371"/>
      <c r="AV103" s="371"/>
      <c r="AW103" s="371"/>
      <c r="AX103" s="372"/>
      <c r="AY103" s="323">
        <f>BO103+CE103+CU103+DK103</f>
        <v>0.128</v>
      </c>
      <c r="AZ103" s="320"/>
      <c r="BA103" s="320"/>
      <c r="BB103" s="320"/>
      <c r="BC103" s="320"/>
      <c r="BD103" s="320"/>
      <c r="BE103" s="320"/>
      <c r="BF103" s="322"/>
      <c r="BG103" s="378"/>
      <c r="BH103" s="371"/>
      <c r="BI103" s="371"/>
      <c r="BJ103" s="371"/>
      <c r="BK103" s="371"/>
      <c r="BL103" s="371"/>
      <c r="BM103" s="371"/>
      <c r="BN103" s="372"/>
      <c r="BO103" s="378"/>
      <c r="BP103" s="371"/>
      <c r="BQ103" s="371"/>
      <c r="BR103" s="371"/>
      <c r="BS103" s="371"/>
      <c r="BT103" s="371"/>
      <c r="BU103" s="371"/>
      <c r="BV103" s="372"/>
      <c r="BW103" s="378"/>
      <c r="BX103" s="371"/>
      <c r="BY103" s="371"/>
      <c r="BZ103" s="371"/>
      <c r="CA103" s="371"/>
      <c r="CB103" s="371"/>
      <c r="CC103" s="371"/>
      <c r="CD103" s="372"/>
      <c r="CE103" s="378"/>
      <c r="CF103" s="371"/>
      <c r="CG103" s="371"/>
      <c r="CH103" s="371"/>
      <c r="CI103" s="371"/>
      <c r="CJ103" s="371"/>
      <c r="CK103" s="371"/>
      <c r="CL103" s="372"/>
      <c r="CM103" s="378"/>
      <c r="CN103" s="371"/>
      <c r="CO103" s="371"/>
      <c r="CP103" s="371"/>
      <c r="CQ103" s="371"/>
      <c r="CR103" s="371"/>
      <c r="CS103" s="371"/>
      <c r="CT103" s="372"/>
      <c r="CU103" s="378"/>
      <c r="CV103" s="371"/>
      <c r="CW103" s="371"/>
      <c r="CX103" s="371"/>
      <c r="CY103" s="371"/>
      <c r="CZ103" s="371"/>
      <c r="DA103" s="371"/>
      <c r="DB103" s="372"/>
      <c r="DC103" s="107"/>
      <c r="DD103" s="108"/>
      <c r="DE103" s="108"/>
      <c r="DF103" s="108"/>
      <c r="DG103" s="108"/>
      <c r="DH103" s="108"/>
      <c r="DI103" s="108"/>
      <c r="DJ103" s="109"/>
      <c r="DK103" s="378">
        <v>0.128</v>
      </c>
      <c r="DL103" s="371"/>
      <c r="DM103" s="371"/>
      <c r="DN103" s="371"/>
      <c r="DO103" s="371"/>
      <c r="DP103" s="371"/>
      <c r="DQ103" s="371"/>
      <c r="DR103" s="371"/>
      <c r="DS103" s="573">
        <f>AY103</f>
        <v>0.128</v>
      </c>
      <c r="DT103" s="421"/>
      <c r="DU103" s="421"/>
      <c r="DV103" s="421"/>
      <c r="DW103" s="421"/>
      <c r="DX103" s="421"/>
      <c r="DY103" s="421"/>
      <c r="DZ103" s="421"/>
      <c r="EA103" s="421"/>
      <c r="EB103" s="421"/>
      <c r="EC103" s="421"/>
      <c r="ED103" s="421"/>
      <c r="EE103" s="421"/>
      <c r="EF103" s="421"/>
      <c r="EG103" s="421"/>
      <c r="EH103" s="421"/>
      <c r="EI103" s="421"/>
      <c r="EJ103" s="582"/>
      <c r="EK103" s="370">
        <f>DS103</f>
        <v>0.128</v>
      </c>
      <c r="EL103" s="371"/>
      <c r="EM103" s="371"/>
      <c r="EN103" s="371"/>
      <c r="EO103" s="371"/>
      <c r="EP103" s="371"/>
      <c r="EQ103" s="371"/>
      <c r="ER103" s="371"/>
      <c r="ES103" s="372"/>
      <c r="ET103" s="378"/>
      <c r="EU103" s="371"/>
      <c r="EV103" s="371"/>
      <c r="EW103" s="371"/>
      <c r="EX103" s="371"/>
      <c r="EY103" s="371"/>
      <c r="EZ103" s="371"/>
      <c r="FA103" s="371"/>
      <c r="FB103" s="411"/>
      <c r="FC103" s="337">
        <f>AQ103-AY103</f>
        <v>-0.128</v>
      </c>
      <c r="FD103" s="320"/>
      <c r="FE103" s="320"/>
      <c r="FF103" s="320"/>
      <c r="FG103" s="320"/>
      <c r="FH103" s="320"/>
      <c r="FI103" s="320"/>
      <c r="FJ103" s="320"/>
      <c r="FK103" s="320"/>
      <c r="FL103" s="320"/>
      <c r="FM103" s="321"/>
      <c r="FN103" s="105"/>
      <c r="FO103" s="105"/>
      <c r="FP103" s="105"/>
      <c r="FQ103" s="105"/>
      <c r="FR103" s="105"/>
      <c r="FS103" s="105"/>
      <c r="FT103" s="105"/>
      <c r="FU103" s="105"/>
      <c r="FV103" s="105"/>
      <c r="FW103" s="106"/>
      <c r="FX103" s="104"/>
      <c r="FY103" s="105"/>
      <c r="FZ103" s="105"/>
      <c r="GA103" s="105"/>
      <c r="GB103" s="105"/>
      <c r="GC103" s="106"/>
      <c r="GD103" s="104"/>
      <c r="GE103" s="105"/>
      <c r="GF103" s="105"/>
      <c r="GG103" s="105"/>
      <c r="GH103" s="105"/>
      <c r="GI103" s="105"/>
      <c r="GJ103" s="105"/>
      <c r="GK103" s="105"/>
      <c r="GL103" s="105"/>
      <c r="GM103" s="105"/>
      <c r="GN103" s="105"/>
      <c r="GO103" s="106"/>
      <c r="GP103" s="104"/>
      <c r="GQ103" s="105"/>
      <c r="GR103" s="105"/>
      <c r="GS103" s="105"/>
      <c r="GT103" s="105"/>
      <c r="GU103" s="105"/>
      <c r="GV103" s="105"/>
      <c r="GW103" s="105"/>
      <c r="GX103" s="105"/>
      <c r="GY103" s="105"/>
      <c r="GZ103" s="105"/>
      <c r="HA103" s="106"/>
      <c r="HB103" s="381" t="s">
        <v>443</v>
      </c>
      <c r="HC103" s="382"/>
      <c r="HD103" s="382"/>
      <c r="HE103" s="382"/>
      <c r="HF103" s="382"/>
      <c r="HG103" s="382"/>
      <c r="HH103" s="382"/>
      <c r="HI103" s="382"/>
      <c r="HJ103" s="382"/>
      <c r="HK103" s="382"/>
      <c r="HL103" s="382"/>
      <c r="HM103" s="382"/>
      <c r="HN103" s="382"/>
      <c r="HO103" s="382"/>
      <c r="HP103" s="382"/>
      <c r="HQ103" s="382"/>
      <c r="HR103" s="382"/>
      <c r="HS103" s="382"/>
      <c r="HT103" s="382"/>
      <c r="HU103" s="382"/>
      <c r="HV103" s="382"/>
      <c r="HW103" s="382"/>
      <c r="HX103" s="383"/>
    </row>
    <row r="104" spans="1:232" s="11" customFormat="1" ht="30" customHeight="1">
      <c r="A104" s="98" t="s">
        <v>356</v>
      </c>
      <c r="B104" s="583" t="s">
        <v>128</v>
      </c>
      <c r="C104" s="584"/>
      <c r="D104" s="584"/>
      <c r="E104" s="584"/>
      <c r="F104" s="584"/>
      <c r="G104" s="584"/>
      <c r="H104" s="584"/>
      <c r="I104" s="584"/>
      <c r="J104" s="584"/>
      <c r="K104" s="584"/>
      <c r="L104" s="584"/>
      <c r="M104" s="584"/>
      <c r="N104" s="584"/>
      <c r="O104" s="584"/>
      <c r="P104" s="584"/>
      <c r="Q104" s="584"/>
      <c r="R104" s="584"/>
      <c r="S104" s="584"/>
      <c r="T104" s="584"/>
      <c r="U104" s="584"/>
      <c r="V104" s="584"/>
      <c r="W104" s="584"/>
      <c r="X104" s="584"/>
      <c r="Y104" s="584"/>
      <c r="Z104" s="584"/>
      <c r="AA104" s="584"/>
      <c r="AB104" s="584"/>
      <c r="AC104" s="584"/>
      <c r="AD104" s="584"/>
      <c r="AE104" s="584"/>
      <c r="AF104" s="585" t="s">
        <v>144</v>
      </c>
      <c r="AG104" s="586"/>
      <c r="AH104" s="586"/>
      <c r="AI104" s="586"/>
      <c r="AJ104" s="586"/>
      <c r="AK104" s="586"/>
      <c r="AL104" s="586"/>
      <c r="AM104" s="586"/>
      <c r="AN104" s="586"/>
      <c r="AO104" s="586"/>
      <c r="AP104" s="587"/>
      <c r="AQ104" s="588">
        <f>AQ105</f>
        <v>15.78</v>
      </c>
      <c r="AR104" s="589"/>
      <c r="AS104" s="589"/>
      <c r="AT104" s="589"/>
      <c r="AU104" s="589"/>
      <c r="AV104" s="589"/>
      <c r="AW104" s="589"/>
      <c r="AX104" s="590"/>
      <c r="AY104" s="591">
        <f>AY105</f>
        <v>5.535</v>
      </c>
      <c r="AZ104" s="586"/>
      <c r="BA104" s="586"/>
      <c r="BB104" s="586"/>
      <c r="BC104" s="586"/>
      <c r="BD104" s="586"/>
      <c r="BE104" s="586"/>
      <c r="BF104" s="592"/>
      <c r="BG104" s="591">
        <f>BG105</f>
        <v>15.78</v>
      </c>
      <c r="BH104" s="589"/>
      <c r="BI104" s="589"/>
      <c r="BJ104" s="589"/>
      <c r="BK104" s="589"/>
      <c r="BL104" s="589"/>
      <c r="BM104" s="589"/>
      <c r="BN104" s="590"/>
      <c r="BO104" s="591">
        <f>BO105</f>
        <v>5.535</v>
      </c>
      <c r="BP104" s="586"/>
      <c r="BQ104" s="586"/>
      <c r="BR104" s="586"/>
      <c r="BS104" s="586"/>
      <c r="BT104" s="586"/>
      <c r="BU104" s="586"/>
      <c r="BV104" s="592"/>
      <c r="BW104" s="593">
        <f>BW105</f>
        <v>0</v>
      </c>
      <c r="BX104" s="594"/>
      <c r="BY104" s="594"/>
      <c r="BZ104" s="594"/>
      <c r="CA104" s="594"/>
      <c r="CB104" s="594"/>
      <c r="CC104" s="594"/>
      <c r="CD104" s="595"/>
      <c r="CE104" s="593">
        <f>CE105</f>
        <v>0</v>
      </c>
      <c r="CF104" s="594"/>
      <c r="CG104" s="594"/>
      <c r="CH104" s="594"/>
      <c r="CI104" s="594"/>
      <c r="CJ104" s="594"/>
      <c r="CK104" s="594"/>
      <c r="CL104" s="595"/>
      <c r="CM104" s="591">
        <f>CM105</f>
        <v>0</v>
      </c>
      <c r="CN104" s="589"/>
      <c r="CO104" s="589"/>
      <c r="CP104" s="589"/>
      <c r="CQ104" s="589"/>
      <c r="CR104" s="589"/>
      <c r="CS104" s="589"/>
      <c r="CT104" s="590"/>
      <c r="CU104" s="591">
        <f>CU105</f>
        <v>0</v>
      </c>
      <c r="CV104" s="586"/>
      <c r="CW104" s="586"/>
      <c r="CX104" s="586"/>
      <c r="CY104" s="586"/>
      <c r="CZ104" s="586"/>
      <c r="DA104" s="586"/>
      <c r="DB104" s="592"/>
      <c r="DC104" s="591">
        <f>DC105</f>
        <v>0</v>
      </c>
      <c r="DD104" s="589"/>
      <c r="DE104" s="589"/>
      <c r="DF104" s="589"/>
      <c r="DG104" s="589"/>
      <c r="DH104" s="589"/>
      <c r="DI104" s="589"/>
      <c r="DJ104" s="590"/>
      <c r="DK104" s="591">
        <f>DK105</f>
        <v>0</v>
      </c>
      <c r="DL104" s="586"/>
      <c r="DM104" s="586"/>
      <c r="DN104" s="586"/>
      <c r="DO104" s="586"/>
      <c r="DP104" s="586"/>
      <c r="DQ104" s="586"/>
      <c r="DR104" s="586"/>
      <c r="DS104" s="596">
        <f>DS105</f>
        <v>5.535</v>
      </c>
      <c r="DT104" s="597"/>
      <c r="DU104" s="597"/>
      <c r="DV104" s="597"/>
      <c r="DW104" s="597"/>
      <c r="DX104" s="597"/>
      <c r="DY104" s="597"/>
      <c r="DZ104" s="597"/>
      <c r="EA104" s="597"/>
      <c r="EB104" s="597">
        <f>EB105</f>
        <v>0</v>
      </c>
      <c r="EC104" s="597"/>
      <c r="ED104" s="597"/>
      <c r="EE104" s="597"/>
      <c r="EF104" s="597"/>
      <c r="EG104" s="597"/>
      <c r="EH104" s="597"/>
      <c r="EI104" s="597"/>
      <c r="EJ104" s="598"/>
      <c r="EK104" s="588">
        <f>EK105</f>
        <v>5.535</v>
      </c>
      <c r="EL104" s="589"/>
      <c r="EM104" s="589"/>
      <c r="EN104" s="589"/>
      <c r="EO104" s="589"/>
      <c r="EP104" s="589"/>
      <c r="EQ104" s="589"/>
      <c r="ER104" s="589"/>
      <c r="ES104" s="590"/>
      <c r="ET104" s="591">
        <f>ET105</f>
        <v>0</v>
      </c>
      <c r="EU104" s="589"/>
      <c r="EV104" s="589"/>
      <c r="EW104" s="589"/>
      <c r="EX104" s="589"/>
      <c r="EY104" s="589"/>
      <c r="EZ104" s="589"/>
      <c r="FA104" s="589"/>
      <c r="FB104" s="599"/>
      <c r="FC104" s="585">
        <f>FC105</f>
        <v>10.245</v>
      </c>
      <c r="FD104" s="586"/>
      <c r="FE104" s="586"/>
      <c r="FF104" s="586"/>
      <c r="FG104" s="586"/>
      <c r="FH104" s="586"/>
      <c r="FI104" s="586"/>
      <c r="FJ104" s="586"/>
      <c r="FK104" s="586"/>
      <c r="FL104" s="586"/>
      <c r="FM104" s="587"/>
      <c r="FN104" s="586" t="s">
        <v>144</v>
      </c>
      <c r="FO104" s="586"/>
      <c r="FP104" s="586"/>
      <c r="FQ104" s="586"/>
      <c r="FR104" s="586"/>
      <c r="FS104" s="586"/>
      <c r="FT104" s="586"/>
      <c r="FU104" s="586"/>
      <c r="FV104" s="586"/>
      <c r="FW104" s="592"/>
      <c r="FX104" s="600" t="s">
        <v>144</v>
      </c>
      <c r="FY104" s="601"/>
      <c r="FZ104" s="601"/>
      <c r="GA104" s="601"/>
      <c r="GB104" s="601"/>
      <c r="GC104" s="602"/>
      <c r="GD104" s="603" t="s">
        <v>144</v>
      </c>
      <c r="GE104" s="586"/>
      <c r="GF104" s="586"/>
      <c r="GG104" s="586"/>
      <c r="GH104" s="586"/>
      <c r="GI104" s="586"/>
      <c r="GJ104" s="586"/>
      <c r="GK104" s="586"/>
      <c r="GL104" s="586"/>
      <c r="GM104" s="586"/>
      <c r="GN104" s="586"/>
      <c r="GO104" s="592"/>
      <c r="GP104" s="603" t="s">
        <v>144</v>
      </c>
      <c r="GQ104" s="586"/>
      <c r="GR104" s="586"/>
      <c r="GS104" s="586"/>
      <c r="GT104" s="586"/>
      <c r="GU104" s="586"/>
      <c r="GV104" s="586"/>
      <c r="GW104" s="586"/>
      <c r="GX104" s="586"/>
      <c r="GY104" s="586"/>
      <c r="GZ104" s="586"/>
      <c r="HA104" s="592"/>
      <c r="HB104" s="604"/>
      <c r="HC104" s="605"/>
      <c r="HD104" s="605"/>
      <c r="HE104" s="605"/>
      <c r="HF104" s="605"/>
      <c r="HG104" s="605"/>
      <c r="HH104" s="605"/>
      <c r="HI104" s="605"/>
      <c r="HJ104" s="605"/>
      <c r="HK104" s="605"/>
      <c r="HL104" s="605"/>
      <c r="HM104" s="605"/>
      <c r="HN104" s="605"/>
      <c r="HO104" s="605"/>
      <c r="HP104" s="605"/>
      <c r="HQ104" s="605"/>
      <c r="HR104" s="605"/>
      <c r="HS104" s="605"/>
      <c r="HT104" s="605"/>
      <c r="HU104" s="605"/>
      <c r="HV104" s="605"/>
      <c r="HW104" s="605"/>
      <c r="HX104" s="606"/>
    </row>
    <row r="105" spans="1:232" s="11" customFormat="1" ht="30" customHeight="1">
      <c r="A105" s="97" t="s">
        <v>357</v>
      </c>
      <c r="B105" s="338" t="s">
        <v>129</v>
      </c>
      <c r="C105" s="339"/>
      <c r="D105" s="339"/>
      <c r="E105" s="339"/>
      <c r="F105" s="339"/>
      <c r="G105" s="339"/>
      <c r="H105" s="339"/>
      <c r="I105" s="339"/>
      <c r="J105" s="339"/>
      <c r="K105" s="339"/>
      <c r="L105" s="339"/>
      <c r="M105" s="339"/>
      <c r="N105" s="339"/>
      <c r="O105" s="339"/>
      <c r="P105" s="339"/>
      <c r="Q105" s="339"/>
      <c r="R105" s="339"/>
      <c r="S105" s="339"/>
      <c r="T105" s="339"/>
      <c r="U105" s="339"/>
      <c r="V105" s="339"/>
      <c r="W105" s="339"/>
      <c r="X105" s="339"/>
      <c r="Y105" s="339"/>
      <c r="Z105" s="339"/>
      <c r="AA105" s="339"/>
      <c r="AB105" s="339"/>
      <c r="AC105" s="339"/>
      <c r="AD105" s="339"/>
      <c r="AE105" s="339"/>
      <c r="AF105" s="478" t="s">
        <v>144</v>
      </c>
      <c r="AG105" s="341"/>
      <c r="AH105" s="341"/>
      <c r="AI105" s="341"/>
      <c r="AJ105" s="341"/>
      <c r="AK105" s="341"/>
      <c r="AL105" s="341"/>
      <c r="AM105" s="341"/>
      <c r="AN105" s="341"/>
      <c r="AO105" s="341"/>
      <c r="AP105" s="342"/>
      <c r="AQ105" s="340">
        <f>SUM(AQ106:AX107)</f>
        <v>15.78</v>
      </c>
      <c r="AR105" s="343"/>
      <c r="AS105" s="343"/>
      <c r="AT105" s="343"/>
      <c r="AU105" s="343"/>
      <c r="AV105" s="343"/>
      <c r="AW105" s="343"/>
      <c r="AX105" s="344"/>
      <c r="AY105" s="345">
        <f>AY106+AY107</f>
        <v>5.535</v>
      </c>
      <c r="AZ105" s="343"/>
      <c r="BA105" s="343"/>
      <c r="BB105" s="343"/>
      <c r="BC105" s="343"/>
      <c r="BD105" s="343"/>
      <c r="BE105" s="343"/>
      <c r="BF105" s="344"/>
      <c r="BG105" s="345">
        <f>SUM(BG106:BN107)</f>
        <v>15.78</v>
      </c>
      <c r="BH105" s="343"/>
      <c r="BI105" s="343"/>
      <c r="BJ105" s="343"/>
      <c r="BK105" s="343"/>
      <c r="BL105" s="343"/>
      <c r="BM105" s="343"/>
      <c r="BN105" s="344"/>
      <c r="BO105" s="345">
        <f>BO106+BO107</f>
        <v>5.535</v>
      </c>
      <c r="BP105" s="343"/>
      <c r="BQ105" s="343"/>
      <c r="BR105" s="343"/>
      <c r="BS105" s="343"/>
      <c r="BT105" s="343"/>
      <c r="BU105" s="343"/>
      <c r="BV105" s="344"/>
      <c r="BW105" s="346">
        <f>SUM(BW106:CD107)</f>
        <v>0</v>
      </c>
      <c r="BX105" s="347"/>
      <c r="BY105" s="347"/>
      <c r="BZ105" s="347"/>
      <c r="CA105" s="347"/>
      <c r="CB105" s="347"/>
      <c r="CC105" s="347"/>
      <c r="CD105" s="348"/>
      <c r="CE105" s="346">
        <f>SUM(CE106:CL107)</f>
        <v>0</v>
      </c>
      <c r="CF105" s="347"/>
      <c r="CG105" s="347"/>
      <c r="CH105" s="347"/>
      <c r="CI105" s="347"/>
      <c r="CJ105" s="347"/>
      <c r="CK105" s="347"/>
      <c r="CL105" s="348"/>
      <c r="CM105" s="346">
        <f>SUM(CM106:CT107)</f>
        <v>0</v>
      </c>
      <c r="CN105" s="347"/>
      <c r="CO105" s="347"/>
      <c r="CP105" s="347"/>
      <c r="CQ105" s="347"/>
      <c r="CR105" s="347"/>
      <c r="CS105" s="347"/>
      <c r="CT105" s="348"/>
      <c r="CU105" s="345">
        <f>CU106+CU107</f>
        <v>0</v>
      </c>
      <c r="CV105" s="343"/>
      <c r="CW105" s="343"/>
      <c r="CX105" s="343"/>
      <c r="CY105" s="343"/>
      <c r="CZ105" s="343"/>
      <c r="DA105" s="343"/>
      <c r="DB105" s="344"/>
      <c r="DC105" s="345">
        <f>SUM(DC106:DJ107)</f>
        <v>0</v>
      </c>
      <c r="DD105" s="343"/>
      <c r="DE105" s="343"/>
      <c r="DF105" s="343"/>
      <c r="DG105" s="343"/>
      <c r="DH105" s="343"/>
      <c r="DI105" s="343"/>
      <c r="DJ105" s="344"/>
      <c r="DK105" s="345">
        <f>DK106+DK107</f>
        <v>0</v>
      </c>
      <c r="DL105" s="343"/>
      <c r="DM105" s="343"/>
      <c r="DN105" s="343"/>
      <c r="DO105" s="343"/>
      <c r="DP105" s="343"/>
      <c r="DQ105" s="343"/>
      <c r="DR105" s="343"/>
      <c r="DS105" s="527">
        <f>DS106+DS107</f>
        <v>5.535</v>
      </c>
      <c r="DT105" s="350"/>
      <c r="DU105" s="350"/>
      <c r="DV105" s="350"/>
      <c r="DW105" s="350"/>
      <c r="DX105" s="350"/>
      <c r="DY105" s="350"/>
      <c r="DZ105" s="350"/>
      <c r="EA105" s="350"/>
      <c r="EB105" s="528">
        <f>EB106+EB107</f>
        <v>0</v>
      </c>
      <c r="EC105" s="350"/>
      <c r="ED105" s="350"/>
      <c r="EE105" s="350"/>
      <c r="EF105" s="350"/>
      <c r="EG105" s="350"/>
      <c r="EH105" s="350"/>
      <c r="EI105" s="350"/>
      <c r="EJ105" s="351"/>
      <c r="EK105" s="523">
        <f>EK106+EK107</f>
        <v>5.535</v>
      </c>
      <c r="EL105" s="353"/>
      <c r="EM105" s="353"/>
      <c r="EN105" s="353"/>
      <c r="EO105" s="353"/>
      <c r="EP105" s="353"/>
      <c r="EQ105" s="353"/>
      <c r="ER105" s="353"/>
      <c r="ES105" s="354"/>
      <c r="ET105" s="526">
        <f>ET106+ET107</f>
        <v>0</v>
      </c>
      <c r="EU105" s="353"/>
      <c r="EV105" s="353"/>
      <c r="EW105" s="353"/>
      <c r="EX105" s="353"/>
      <c r="EY105" s="353"/>
      <c r="EZ105" s="353"/>
      <c r="FA105" s="353"/>
      <c r="FB105" s="355"/>
      <c r="FC105" s="478">
        <f>FC106+FC107</f>
        <v>10.245</v>
      </c>
      <c r="FD105" s="341"/>
      <c r="FE105" s="341"/>
      <c r="FF105" s="341"/>
      <c r="FG105" s="341"/>
      <c r="FH105" s="341"/>
      <c r="FI105" s="341"/>
      <c r="FJ105" s="341"/>
      <c r="FK105" s="341"/>
      <c r="FL105" s="341"/>
      <c r="FM105" s="342"/>
      <c r="FN105" s="341" t="s">
        <v>144</v>
      </c>
      <c r="FO105" s="341"/>
      <c r="FP105" s="341"/>
      <c r="FQ105" s="341"/>
      <c r="FR105" s="341"/>
      <c r="FS105" s="341"/>
      <c r="FT105" s="341"/>
      <c r="FU105" s="341"/>
      <c r="FV105" s="341"/>
      <c r="FW105" s="357"/>
      <c r="FX105" s="358" t="s">
        <v>144</v>
      </c>
      <c r="FY105" s="359"/>
      <c r="FZ105" s="359"/>
      <c r="GA105" s="359"/>
      <c r="GB105" s="359"/>
      <c r="GC105" s="360"/>
      <c r="GD105" s="361" t="s">
        <v>144</v>
      </c>
      <c r="GE105" s="341"/>
      <c r="GF105" s="341"/>
      <c r="GG105" s="341"/>
      <c r="GH105" s="341"/>
      <c r="GI105" s="341"/>
      <c r="GJ105" s="341"/>
      <c r="GK105" s="341"/>
      <c r="GL105" s="341"/>
      <c r="GM105" s="341"/>
      <c r="GN105" s="341"/>
      <c r="GO105" s="357"/>
      <c r="GP105" s="361" t="s">
        <v>144</v>
      </c>
      <c r="GQ105" s="341"/>
      <c r="GR105" s="341"/>
      <c r="GS105" s="341"/>
      <c r="GT105" s="341"/>
      <c r="GU105" s="341"/>
      <c r="GV105" s="341"/>
      <c r="GW105" s="341"/>
      <c r="GX105" s="341"/>
      <c r="GY105" s="341"/>
      <c r="GZ105" s="341"/>
      <c r="HA105" s="357"/>
      <c r="HB105" s="566"/>
      <c r="HC105" s="567"/>
      <c r="HD105" s="567"/>
      <c r="HE105" s="567"/>
      <c r="HF105" s="567"/>
      <c r="HG105" s="567"/>
      <c r="HH105" s="567"/>
      <c r="HI105" s="567"/>
      <c r="HJ105" s="567"/>
      <c r="HK105" s="567"/>
      <c r="HL105" s="567"/>
      <c r="HM105" s="567"/>
      <c r="HN105" s="567"/>
      <c r="HO105" s="567"/>
      <c r="HP105" s="567"/>
      <c r="HQ105" s="567"/>
      <c r="HR105" s="567"/>
      <c r="HS105" s="567"/>
      <c r="HT105" s="567"/>
      <c r="HU105" s="567"/>
      <c r="HV105" s="567"/>
      <c r="HW105" s="567"/>
      <c r="HX105" s="568"/>
    </row>
    <row r="106" spans="1:232" s="11" customFormat="1" ht="49.5" customHeight="1">
      <c r="A106" s="89" t="s">
        <v>358</v>
      </c>
      <c r="B106" s="365" t="s">
        <v>314</v>
      </c>
      <c r="C106" s="366"/>
      <c r="D106" s="366"/>
      <c r="E106" s="366"/>
      <c r="F106" s="366"/>
      <c r="G106" s="366"/>
      <c r="H106" s="366"/>
      <c r="I106" s="366"/>
      <c r="J106" s="366"/>
      <c r="K106" s="366"/>
      <c r="L106" s="366"/>
      <c r="M106" s="366"/>
      <c r="N106" s="366"/>
      <c r="O106" s="366"/>
      <c r="P106" s="366"/>
      <c r="Q106" s="366"/>
      <c r="R106" s="366"/>
      <c r="S106" s="366"/>
      <c r="T106" s="366"/>
      <c r="U106" s="366"/>
      <c r="V106" s="366"/>
      <c r="W106" s="366"/>
      <c r="X106" s="366"/>
      <c r="Y106" s="366"/>
      <c r="Z106" s="366"/>
      <c r="AA106" s="366"/>
      <c r="AB106" s="366"/>
      <c r="AC106" s="366"/>
      <c r="AD106" s="366"/>
      <c r="AE106" s="366"/>
      <c r="AF106" s="367" t="s">
        <v>144</v>
      </c>
      <c r="AG106" s="368"/>
      <c r="AH106" s="368"/>
      <c r="AI106" s="368"/>
      <c r="AJ106" s="368"/>
      <c r="AK106" s="368"/>
      <c r="AL106" s="368"/>
      <c r="AM106" s="368"/>
      <c r="AN106" s="368"/>
      <c r="AO106" s="368"/>
      <c r="AP106" s="369"/>
      <c r="AQ106" s="370">
        <v>15.78</v>
      </c>
      <c r="AR106" s="371"/>
      <c r="AS106" s="371"/>
      <c r="AT106" s="371"/>
      <c r="AU106" s="371"/>
      <c r="AV106" s="371"/>
      <c r="AW106" s="371"/>
      <c r="AX106" s="372"/>
      <c r="AY106" s="323">
        <f>BO106+CE106+CU106+DK106</f>
        <v>0</v>
      </c>
      <c r="AZ106" s="320"/>
      <c r="BA106" s="320"/>
      <c r="BB106" s="320"/>
      <c r="BC106" s="320"/>
      <c r="BD106" s="320"/>
      <c r="BE106" s="320"/>
      <c r="BF106" s="322"/>
      <c r="BG106" s="378">
        <v>15.78</v>
      </c>
      <c r="BH106" s="371"/>
      <c r="BI106" s="371"/>
      <c r="BJ106" s="371"/>
      <c r="BK106" s="371"/>
      <c r="BL106" s="371"/>
      <c r="BM106" s="371"/>
      <c r="BN106" s="372"/>
      <c r="BO106" s="378"/>
      <c r="BP106" s="371"/>
      <c r="BQ106" s="371"/>
      <c r="BR106" s="371"/>
      <c r="BS106" s="371"/>
      <c r="BT106" s="371"/>
      <c r="BU106" s="371"/>
      <c r="BV106" s="372"/>
      <c r="BW106" s="373"/>
      <c r="BX106" s="374"/>
      <c r="BY106" s="374"/>
      <c r="BZ106" s="374"/>
      <c r="CA106" s="374"/>
      <c r="CB106" s="374"/>
      <c r="CC106" s="374"/>
      <c r="CD106" s="375"/>
      <c r="CE106" s="373"/>
      <c r="CF106" s="374"/>
      <c r="CG106" s="374"/>
      <c r="CH106" s="374"/>
      <c r="CI106" s="374"/>
      <c r="CJ106" s="374"/>
      <c r="CK106" s="374"/>
      <c r="CL106" s="375"/>
      <c r="CM106" s="373">
        <v>0</v>
      </c>
      <c r="CN106" s="374"/>
      <c r="CO106" s="374"/>
      <c r="CP106" s="374"/>
      <c r="CQ106" s="374"/>
      <c r="CR106" s="374"/>
      <c r="CS106" s="374"/>
      <c r="CT106" s="375"/>
      <c r="CU106" s="376"/>
      <c r="CV106" s="368"/>
      <c r="CW106" s="368"/>
      <c r="CX106" s="368"/>
      <c r="CY106" s="368"/>
      <c r="CZ106" s="368"/>
      <c r="DA106" s="368"/>
      <c r="DB106" s="377"/>
      <c r="DC106" s="378"/>
      <c r="DD106" s="371"/>
      <c r="DE106" s="371"/>
      <c r="DF106" s="371"/>
      <c r="DG106" s="371"/>
      <c r="DH106" s="371"/>
      <c r="DI106" s="371"/>
      <c r="DJ106" s="372"/>
      <c r="DK106" s="379"/>
      <c r="DL106" s="380"/>
      <c r="DM106" s="380"/>
      <c r="DN106" s="380"/>
      <c r="DO106" s="380"/>
      <c r="DP106" s="380"/>
      <c r="DQ106" s="380"/>
      <c r="DR106" s="380"/>
      <c r="DS106" s="475">
        <f>AY106</f>
        <v>0</v>
      </c>
      <c r="DT106" s="328"/>
      <c r="DU106" s="328"/>
      <c r="DV106" s="328"/>
      <c r="DW106" s="328"/>
      <c r="DX106" s="328"/>
      <c r="DY106" s="328"/>
      <c r="DZ106" s="328"/>
      <c r="EA106" s="328"/>
      <c r="EB106" s="328"/>
      <c r="EC106" s="328"/>
      <c r="ED106" s="328"/>
      <c r="EE106" s="328"/>
      <c r="EF106" s="328"/>
      <c r="EG106" s="328"/>
      <c r="EH106" s="328"/>
      <c r="EI106" s="328"/>
      <c r="EJ106" s="329"/>
      <c r="EK106" s="337">
        <f>DS106</f>
        <v>0</v>
      </c>
      <c r="EL106" s="320"/>
      <c r="EM106" s="320"/>
      <c r="EN106" s="320"/>
      <c r="EO106" s="320"/>
      <c r="EP106" s="320"/>
      <c r="EQ106" s="320"/>
      <c r="ER106" s="320"/>
      <c r="ES106" s="322"/>
      <c r="ET106" s="326"/>
      <c r="EU106" s="320"/>
      <c r="EV106" s="320"/>
      <c r="EW106" s="320"/>
      <c r="EX106" s="320"/>
      <c r="EY106" s="320"/>
      <c r="EZ106" s="320"/>
      <c r="FA106" s="320"/>
      <c r="FB106" s="321"/>
      <c r="FC106" s="337">
        <f>AQ106-AY106</f>
        <v>15.78</v>
      </c>
      <c r="FD106" s="320"/>
      <c r="FE106" s="320"/>
      <c r="FF106" s="320"/>
      <c r="FG106" s="320"/>
      <c r="FH106" s="320"/>
      <c r="FI106" s="320"/>
      <c r="FJ106" s="320"/>
      <c r="FK106" s="320"/>
      <c r="FL106" s="320"/>
      <c r="FM106" s="321"/>
      <c r="FN106" s="320" t="s">
        <v>144</v>
      </c>
      <c r="FO106" s="320"/>
      <c r="FP106" s="320"/>
      <c r="FQ106" s="320"/>
      <c r="FR106" s="320"/>
      <c r="FS106" s="320"/>
      <c r="FT106" s="320"/>
      <c r="FU106" s="320"/>
      <c r="FV106" s="320"/>
      <c r="FW106" s="322"/>
      <c r="FX106" s="330" t="s">
        <v>144</v>
      </c>
      <c r="FY106" s="331"/>
      <c r="FZ106" s="331"/>
      <c r="GA106" s="331"/>
      <c r="GB106" s="331"/>
      <c r="GC106" s="332"/>
      <c r="GD106" s="326" t="s">
        <v>144</v>
      </c>
      <c r="GE106" s="320"/>
      <c r="GF106" s="320"/>
      <c r="GG106" s="320"/>
      <c r="GH106" s="320"/>
      <c r="GI106" s="320"/>
      <c r="GJ106" s="320"/>
      <c r="GK106" s="320"/>
      <c r="GL106" s="320"/>
      <c r="GM106" s="320"/>
      <c r="GN106" s="320"/>
      <c r="GO106" s="322"/>
      <c r="GP106" s="326" t="s">
        <v>144</v>
      </c>
      <c r="GQ106" s="320"/>
      <c r="GR106" s="320"/>
      <c r="GS106" s="320"/>
      <c r="GT106" s="320"/>
      <c r="GU106" s="320"/>
      <c r="GV106" s="320"/>
      <c r="GW106" s="320"/>
      <c r="GX106" s="320"/>
      <c r="GY106" s="320"/>
      <c r="GZ106" s="320"/>
      <c r="HA106" s="322"/>
      <c r="HB106" s="406" t="s">
        <v>399</v>
      </c>
      <c r="HC106" s="407"/>
      <c r="HD106" s="407"/>
      <c r="HE106" s="407"/>
      <c r="HF106" s="407"/>
      <c r="HG106" s="407"/>
      <c r="HH106" s="407"/>
      <c r="HI106" s="407"/>
      <c r="HJ106" s="407"/>
      <c r="HK106" s="407"/>
      <c r="HL106" s="407"/>
      <c r="HM106" s="407"/>
      <c r="HN106" s="407"/>
      <c r="HO106" s="407"/>
      <c r="HP106" s="407"/>
      <c r="HQ106" s="407"/>
      <c r="HR106" s="407"/>
      <c r="HS106" s="407"/>
      <c r="HT106" s="407"/>
      <c r="HU106" s="407"/>
      <c r="HV106" s="407"/>
      <c r="HW106" s="407"/>
      <c r="HX106" s="408"/>
    </row>
    <row r="107" spans="1:232" s="11" customFormat="1" ht="46.5" customHeight="1" thickBot="1">
      <c r="A107" s="94" t="s">
        <v>379</v>
      </c>
      <c r="B107" s="607" t="s">
        <v>440</v>
      </c>
      <c r="C107" s="608"/>
      <c r="D107" s="608"/>
      <c r="E107" s="608"/>
      <c r="F107" s="608"/>
      <c r="G107" s="608"/>
      <c r="H107" s="608"/>
      <c r="I107" s="608"/>
      <c r="J107" s="608"/>
      <c r="K107" s="608"/>
      <c r="L107" s="608"/>
      <c r="M107" s="608"/>
      <c r="N107" s="608"/>
      <c r="O107" s="608"/>
      <c r="P107" s="608"/>
      <c r="Q107" s="608"/>
      <c r="R107" s="608"/>
      <c r="S107" s="608"/>
      <c r="T107" s="608"/>
      <c r="U107" s="608"/>
      <c r="V107" s="608"/>
      <c r="W107" s="608"/>
      <c r="X107" s="608"/>
      <c r="Y107" s="608"/>
      <c r="Z107" s="608"/>
      <c r="AA107" s="608"/>
      <c r="AB107" s="608"/>
      <c r="AC107" s="608"/>
      <c r="AD107" s="608"/>
      <c r="AE107" s="608"/>
      <c r="AF107" s="609"/>
      <c r="AG107" s="610"/>
      <c r="AH107" s="610"/>
      <c r="AI107" s="610"/>
      <c r="AJ107" s="610"/>
      <c r="AK107" s="610"/>
      <c r="AL107" s="610"/>
      <c r="AM107" s="610"/>
      <c r="AN107" s="610"/>
      <c r="AO107" s="610"/>
      <c r="AP107" s="611"/>
      <c r="AQ107" s="612">
        <v>0</v>
      </c>
      <c r="AR107" s="613"/>
      <c r="AS107" s="613"/>
      <c r="AT107" s="613"/>
      <c r="AU107" s="613"/>
      <c r="AV107" s="613"/>
      <c r="AW107" s="613"/>
      <c r="AX107" s="614"/>
      <c r="AY107" s="615">
        <f>BO107+CE107+CU107+DK107</f>
        <v>5.535</v>
      </c>
      <c r="AZ107" s="616"/>
      <c r="BA107" s="616"/>
      <c r="BB107" s="616"/>
      <c r="BC107" s="616"/>
      <c r="BD107" s="616"/>
      <c r="BE107" s="616"/>
      <c r="BF107" s="617"/>
      <c r="BG107" s="618">
        <v>0</v>
      </c>
      <c r="BH107" s="613"/>
      <c r="BI107" s="613"/>
      <c r="BJ107" s="613"/>
      <c r="BK107" s="613"/>
      <c r="BL107" s="613"/>
      <c r="BM107" s="613"/>
      <c r="BN107" s="614"/>
      <c r="BO107" s="619">
        <v>5.535</v>
      </c>
      <c r="BP107" s="610"/>
      <c r="BQ107" s="610"/>
      <c r="BR107" s="610"/>
      <c r="BS107" s="610"/>
      <c r="BT107" s="610"/>
      <c r="BU107" s="610"/>
      <c r="BV107" s="620"/>
      <c r="BW107" s="621"/>
      <c r="BX107" s="622"/>
      <c r="BY107" s="622"/>
      <c r="BZ107" s="622"/>
      <c r="CA107" s="622"/>
      <c r="CB107" s="622"/>
      <c r="CC107" s="622"/>
      <c r="CD107" s="623"/>
      <c r="CE107" s="621"/>
      <c r="CF107" s="622"/>
      <c r="CG107" s="622"/>
      <c r="CH107" s="622"/>
      <c r="CI107" s="622"/>
      <c r="CJ107" s="622"/>
      <c r="CK107" s="622"/>
      <c r="CL107" s="623"/>
      <c r="CM107" s="621">
        <v>0</v>
      </c>
      <c r="CN107" s="622"/>
      <c r="CO107" s="622"/>
      <c r="CP107" s="622"/>
      <c r="CQ107" s="622"/>
      <c r="CR107" s="622"/>
      <c r="CS107" s="622"/>
      <c r="CT107" s="623"/>
      <c r="CU107" s="619"/>
      <c r="CV107" s="610"/>
      <c r="CW107" s="610"/>
      <c r="CX107" s="610"/>
      <c r="CY107" s="610"/>
      <c r="CZ107" s="610"/>
      <c r="DA107" s="610"/>
      <c r="DB107" s="620"/>
      <c r="DC107" s="618"/>
      <c r="DD107" s="613"/>
      <c r="DE107" s="613"/>
      <c r="DF107" s="613"/>
      <c r="DG107" s="613"/>
      <c r="DH107" s="613"/>
      <c r="DI107" s="613"/>
      <c r="DJ107" s="614"/>
      <c r="DK107" s="624"/>
      <c r="DL107" s="625"/>
      <c r="DM107" s="625"/>
      <c r="DN107" s="625"/>
      <c r="DO107" s="625"/>
      <c r="DP107" s="625"/>
      <c r="DQ107" s="625"/>
      <c r="DR107" s="625"/>
      <c r="DS107" s="626">
        <f>AY107</f>
        <v>5.535</v>
      </c>
      <c r="DT107" s="627"/>
      <c r="DU107" s="627"/>
      <c r="DV107" s="627"/>
      <c r="DW107" s="627"/>
      <c r="DX107" s="627"/>
      <c r="DY107" s="627"/>
      <c r="DZ107" s="627"/>
      <c r="EA107" s="627"/>
      <c r="EB107" s="627"/>
      <c r="EC107" s="627"/>
      <c r="ED107" s="627"/>
      <c r="EE107" s="627"/>
      <c r="EF107" s="627"/>
      <c r="EG107" s="627"/>
      <c r="EH107" s="627"/>
      <c r="EI107" s="627"/>
      <c r="EJ107" s="628"/>
      <c r="EK107" s="612">
        <f>DS107</f>
        <v>5.535</v>
      </c>
      <c r="EL107" s="613"/>
      <c r="EM107" s="613"/>
      <c r="EN107" s="613"/>
      <c r="EO107" s="613"/>
      <c r="EP107" s="613"/>
      <c r="EQ107" s="613"/>
      <c r="ER107" s="613"/>
      <c r="ES107" s="614"/>
      <c r="ET107" s="618"/>
      <c r="EU107" s="613"/>
      <c r="EV107" s="613"/>
      <c r="EW107" s="613"/>
      <c r="EX107" s="613"/>
      <c r="EY107" s="613"/>
      <c r="EZ107" s="613"/>
      <c r="FA107" s="613"/>
      <c r="FB107" s="633"/>
      <c r="FC107" s="634">
        <f>AQ107-AY107</f>
        <v>-5.535</v>
      </c>
      <c r="FD107" s="616"/>
      <c r="FE107" s="616"/>
      <c r="FF107" s="616"/>
      <c r="FG107" s="616"/>
      <c r="FH107" s="616"/>
      <c r="FI107" s="616"/>
      <c r="FJ107" s="616"/>
      <c r="FK107" s="616"/>
      <c r="FL107" s="616"/>
      <c r="FM107" s="635"/>
      <c r="FN107" s="616" t="s">
        <v>144</v>
      </c>
      <c r="FO107" s="616"/>
      <c r="FP107" s="616"/>
      <c r="FQ107" s="616"/>
      <c r="FR107" s="616"/>
      <c r="FS107" s="616"/>
      <c r="FT107" s="616"/>
      <c r="FU107" s="616"/>
      <c r="FV107" s="616"/>
      <c r="FW107" s="617"/>
      <c r="FX107" s="636" t="s">
        <v>144</v>
      </c>
      <c r="FY107" s="637"/>
      <c r="FZ107" s="637"/>
      <c r="GA107" s="637"/>
      <c r="GB107" s="637"/>
      <c r="GC107" s="638"/>
      <c r="GD107" s="629" t="s">
        <v>144</v>
      </c>
      <c r="GE107" s="616"/>
      <c r="GF107" s="616"/>
      <c r="GG107" s="616"/>
      <c r="GH107" s="616"/>
      <c r="GI107" s="616"/>
      <c r="GJ107" s="616"/>
      <c r="GK107" s="616"/>
      <c r="GL107" s="616"/>
      <c r="GM107" s="616"/>
      <c r="GN107" s="616"/>
      <c r="GO107" s="617"/>
      <c r="GP107" s="629" t="s">
        <v>144</v>
      </c>
      <c r="GQ107" s="616"/>
      <c r="GR107" s="616"/>
      <c r="GS107" s="616"/>
      <c r="GT107" s="616"/>
      <c r="GU107" s="616"/>
      <c r="GV107" s="616"/>
      <c r="GW107" s="616"/>
      <c r="GX107" s="616"/>
      <c r="GY107" s="616"/>
      <c r="GZ107" s="616"/>
      <c r="HA107" s="617"/>
      <c r="HB107" s="630" t="s">
        <v>443</v>
      </c>
      <c r="HC107" s="631"/>
      <c r="HD107" s="631"/>
      <c r="HE107" s="631"/>
      <c r="HF107" s="631"/>
      <c r="HG107" s="631"/>
      <c r="HH107" s="631"/>
      <c r="HI107" s="631"/>
      <c r="HJ107" s="631"/>
      <c r="HK107" s="631"/>
      <c r="HL107" s="631"/>
      <c r="HM107" s="631"/>
      <c r="HN107" s="631"/>
      <c r="HO107" s="631"/>
      <c r="HP107" s="631"/>
      <c r="HQ107" s="631"/>
      <c r="HR107" s="631"/>
      <c r="HS107" s="631"/>
      <c r="HT107" s="631"/>
      <c r="HU107" s="631"/>
      <c r="HV107" s="631"/>
      <c r="HW107" s="631"/>
      <c r="HX107" s="632"/>
    </row>
    <row r="108" spans="5:6" s="6" customFormat="1" ht="20.25" customHeight="1">
      <c r="E108" s="12" t="s">
        <v>22</v>
      </c>
      <c r="F108" s="6" t="s">
        <v>23</v>
      </c>
    </row>
    <row r="109" spans="3:6" s="6" customFormat="1" ht="10.5">
      <c r="C109" s="12"/>
      <c r="D109" s="12"/>
      <c r="E109" s="12" t="s">
        <v>24</v>
      </c>
      <c r="F109" s="6" t="s">
        <v>76</v>
      </c>
    </row>
    <row r="110" spans="2:6" s="6" customFormat="1" ht="10.5">
      <c r="B110" s="12"/>
      <c r="C110" s="12"/>
      <c r="D110" s="12"/>
      <c r="E110" s="12" t="s">
        <v>25</v>
      </c>
      <c r="F110" s="6" t="s">
        <v>26</v>
      </c>
    </row>
    <row r="111" s="6" customFormat="1" ht="10.5"/>
    <row r="112" s="6" customFormat="1" ht="10.5">
      <c r="C112" s="6" t="s">
        <v>27</v>
      </c>
    </row>
    <row r="114" spans="31:132" ht="14.25">
      <c r="AE114" s="79"/>
      <c r="AF114" s="79" t="s">
        <v>430</v>
      </c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/>
      <c r="CA114" s="79"/>
      <c r="CB114" s="79"/>
      <c r="CC114" s="79"/>
      <c r="CD114" s="79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/>
      <c r="CP114" s="79"/>
      <c r="CQ114" s="79"/>
      <c r="CR114" s="79"/>
      <c r="CS114" s="79"/>
      <c r="CT114" s="79"/>
      <c r="CU114" s="79"/>
      <c r="CV114" s="79"/>
      <c r="CW114" s="79"/>
      <c r="CX114" s="79"/>
      <c r="CY114" s="79"/>
      <c r="CZ114" s="79"/>
      <c r="DA114" s="79"/>
      <c r="DB114" s="79"/>
      <c r="DC114" s="79"/>
      <c r="DD114" s="79"/>
      <c r="DE114" s="79"/>
      <c r="DF114" s="79"/>
      <c r="DG114" s="79"/>
      <c r="DH114" s="79"/>
      <c r="DI114" s="79"/>
      <c r="DJ114" s="79"/>
      <c r="DK114" s="79"/>
      <c r="DL114" s="79"/>
      <c r="DM114" s="79"/>
      <c r="DN114" s="79" t="s">
        <v>431</v>
      </c>
      <c r="DO114" s="79"/>
      <c r="DP114" s="79"/>
      <c r="DQ114" s="79"/>
      <c r="DR114" s="79"/>
      <c r="DS114" s="79"/>
      <c r="DT114" s="79"/>
      <c r="DU114" s="79"/>
      <c r="DV114" s="79"/>
      <c r="DW114" s="79"/>
      <c r="DX114" s="79"/>
      <c r="DY114" s="79"/>
      <c r="DZ114" s="79"/>
      <c r="EA114" s="79"/>
      <c r="EB114" s="79"/>
    </row>
    <row r="115" ht="11.25">
      <c r="A115" s="1" t="s">
        <v>432</v>
      </c>
    </row>
    <row r="116" ht="11.25">
      <c r="A116" s="1" t="s">
        <v>433</v>
      </c>
    </row>
    <row r="117" ht="11.25">
      <c r="AE117" s="78"/>
    </row>
  </sheetData>
  <sheetProtection/>
  <mergeCells count="2044">
    <mergeCell ref="FU1:HX1"/>
    <mergeCell ref="FU3:HX3"/>
    <mergeCell ref="FU4:HX4"/>
    <mergeCell ref="FU5:HX5"/>
    <mergeCell ref="HB13:HX13"/>
    <mergeCell ref="EB30:EJ30"/>
    <mergeCell ref="ET13:FB13"/>
    <mergeCell ref="FC13:FM13"/>
    <mergeCell ref="FN13:FW13"/>
    <mergeCell ref="FX13:GC13"/>
    <mergeCell ref="GD13:GO13"/>
    <mergeCell ref="GP13:HA13"/>
    <mergeCell ref="FX21:GC21"/>
    <mergeCell ref="GD21:GO21"/>
    <mergeCell ref="BW13:CD13"/>
    <mergeCell ref="CE13:CL13"/>
    <mergeCell ref="CM13:CT13"/>
    <mergeCell ref="CU13:DB13"/>
    <mergeCell ref="DC13:DJ13"/>
    <mergeCell ref="DK13:DR13"/>
    <mergeCell ref="B13:AE13"/>
    <mergeCell ref="AF13:AP13"/>
    <mergeCell ref="AQ13:AX13"/>
    <mergeCell ref="AY13:BF13"/>
    <mergeCell ref="BG13:BN13"/>
    <mergeCell ref="BO13:BV13"/>
    <mergeCell ref="GP21:HA21"/>
    <mergeCell ref="HB21:HX21"/>
    <mergeCell ref="DS21:EA21"/>
    <mergeCell ref="EB21:EJ21"/>
    <mergeCell ref="EK21:ES21"/>
    <mergeCell ref="ET21:FB21"/>
    <mergeCell ref="FC21:FM21"/>
    <mergeCell ref="FN21:FW21"/>
    <mergeCell ref="BW21:CD21"/>
    <mergeCell ref="CE21:CL21"/>
    <mergeCell ref="CM21:CT21"/>
    <mergeCell ref="CU21:DB21"/>
    <mergeCell ref="DC21:DJ21"/>
    <mergeCell ref="DK21:DR21"/>
    <mergeCell ref="FX22:GC22"/>
    <mergeCell ref="GD22:GO22"/>
    <mergeCell ref="GP22:HA22"/>
    <mergeCell ref="HB22:HX22"/>
    <mergeCell ref="B21:AE21"/>
    <mergeCell ref="AF21:AP21"/>
    <mergeCell ref="AQ21:AX21"/>
    <mergeCell ref="AY21:BF21"/>
    <mergeCell ref="BG21:BN21"/>
    <mergeCell ref="BO21:BV21"/>
    <mergeCell ref="DS22:EA22"/>
    <mergeCell ref="EB22:EJ22"/>
    <mergeCell ref="EK22:ES22"/>
    <mergeCell ref="ET22:FB22"/>
    <mergeCell ref="FC22:FM22"/>
    <mergeCell ref="FN22:FW22"/>
    <mergeCell ref="BW22:CD22"/>
    <mergeCell ref="CE22:CL22"/>
    <mergeCell ref="CM22:CT22"/>
    <mergeCell ref="CU22:DB22"/>
    <mergeCell ref="DC22:DJ22"/>
    <mergeCell ref="DK22:DR22"/>
    <mergeCell ref="B22:AE22"/>
    <mergeCell ref="AF22:AP22"/>
    <mergeCell ref="AQ22:AX22"/>
    <mergeCell ref="AY22:BF22"/>
    <mergeCell ref="BG22:BN22"/>
    <mergeCell ref="BO22:BV22"/>
    <mergeCell ref="EB33:EJ33"/>
    <mergeCell ref="HB33:HX33"/>
    <mergeCell ref="EK33:ES33"/>
    <mergeCell ref="ET33:FB33"/>
    <mergeCell ref="FC33:FM33"/>
    <mergeCell ref="FN33:FW33"/>
    <mergeCell ref="FX33:GC33"/>
    <mergeCell ref="GD33:GO33"/>
    <mergeCell ref="GP33:HA33"/>
    <mergeCell ref="BO33:BV33"/>
    <mergeCell ref="BW33:CD33"/>
    <mergeCell ref="CE33:CL33"/>
    <mergeCell ref="CM33:CT33"/>
    <mergeCell ref="CU33:DB33"/>
    <mergeCell ref="AF32:AP32"/>
    <mergeCell ref="AQ33:AX33"/>
    <mergeCell ref="AY33:BF33"/>
    <mergeCell ref="BG33:BN33"/>
    <mergeCell ref="AF33:AP33"/>
    <mergeCell ref="B32:AE32"/>
    <mergeCell ref="B33:AE33"/>
    <mergeCell ref="B26:AE26"/>
    <mergeCell ref="AF26:AP26"/>
    <mergeCell ref="B27:AE27"/>
    <mergeCell ref="AF27:AP27"/>
    <mergeCell ref="AF30:AP30"/>
    <mergeCell ref="B29:AE29"/>
    <mergeCell ref="B31:AE31"/>
    <mergeCell ref="AF31:AP31"/>
    <mergeCell ref="B30:AE30"/>
    <mergeCell ref="FN72:FW72"/>
    <mergeCell ref="FX72:GC72"/>
    <mergeCell ref="GD72:GO72"/>
    <mergeCell ref="GP72:HA72"/>
    <mergeCell ref="CE72:CL72"/>
    <mergeCell ref="CM72:CT72"/>
    <mergeCell ref="CU72:DB72"/>
    <mergeCell ref="DC72:DJ72"/>
    <mergeCell ref="EB72:EJ72"/>
    <mergeCell ref="EK72:ES72"/>
    <mergeCell ref="ET72:FB72"/>
    <mergeCell ref="FC72:FM72"/>
    <mergeCell ref="BG72:BN72"/>
    <mergeCell ref="BW72:CD72"/>
    <mergeCell ref="GP71:HA71"/>
    <mergeCell ref="FC71:FM71"/>
    <mergeCell ref="FN71:FW71"/>
    <mergeCell ref="FX71:GC71"/>
    <mergeCell ref="GD71:GO71"/>
    <mergeCell ref="HB71:HX71"/>
    <mergeCell ref="B72:AE72"/>
    <mergeCell ref="AF72:AP72"/>
    <mergeCell ref="AQ72:AX72"/>
    <mergeCell ref="AY72:BF72"/>
    <mergeCell ref="HB72:HX72"/>
    <mergeCell ref="DK72:DR72"/>
    <mergeCell ref="DS72:EA72"/>
    <mergeCell ref="EK71:ES71"/>
    <mergeCell ref="ET71:FB71"/>
    <mergeCell ref="CM71:CT71"/>
    <mergeCell ref="CU71:DB71"/>
    <mergeCell ref="DC71:DJ71"/>
    <mergeCell ref="DK71:DR71"/>
    <mergeCell ref="DS71:EA71"/>
    <mergeCell ref="EB71:EJ71"/>
    <mergeCell ref="GP70:HA70"/>
    <mergeCell ref="HB70:HX70"/>
    <mergeCell ref="B71:AE71"/>
    <mergeCell ref="AF71:AP71"/>
    <mergeCell ref="AQ71:AX71"/>
    <mergeCell ref="AY71:BF71"/>
    <mergeCell ref="BO71:BV71"/>
    <mergeCell ref="BW71:CD71"/>
    <mergeCell ref="CE71:CL71"/>
    <mergeCell ref="EK70:ES70"/>
    <mergeCell ref="ET70:FB70"/>
    <mergeCell ref="FC70:FM70"/>
    <mergeCell ref="FN70:FW70"/>
    <mergeCell ref="FX70:GC70"/>
    <mergeCell ref="GD70:GO70"/>
    <mergeCell ref="CM70:CT70"/>
    <mergeCell ref="CU70:DB70"/>
    <mergeCell ref="DC70:DJ70"/>
    <mergeCell ref="DK70:DR70"/>
    <mergeCell ref="DS70:EA70"/>
    <mergeCell ref="EB70:EJ70"/>
    <mergeCell ref="GP69:HA69"/>
    <mergeCell ref="HB69:HX69"/>
    <mergeCell ref="B70:AE70"/>
    <mergeCell ref="AF70:AP70"/>
    <mergeCell ref="AQ70:AX70"/>
    <mergeCell ref="AY70:BF70"/>
    <mergeCell ref="BO70:BV70"/>
    <mergeCell ref="BW70:CD70"/>
    <mergeCell ref="CE70:CL70"/>
    <mergeCell ref="EK69:ES69"/>
    <mergeCell ref="ET69:FB69"/>
    <mergeCell ref="FC69:FM69"/>
    <mergeCell ref="FN69:FW69"/>
    <mergeCell ref="FX69:GC69"/>
    <mergeCell ref="GD69:GO69"/>
    <mergeCell ref="CM69:CT69"/>
    <mergeCell ref="CU69:DB69"/>
    <mergeCell ref="DC69:DJ69"/>
    <mergeCell ref="DK69:DR69"/>
    <mergeCell ref="DS69:EA69"/>
    <mergeCell ref="EB69:EJ69"/>
    <mergeCell ref="HB68:HX68"/>
    <mergeCell ref="B69:AE69"/>
    <mergeCell ref="AF69:AP69"/>
    <mergeCell ref="AQ69:AX69"/>
    <mergeCell ref="AY69:BF69"/>
    <mergeCell ref="BG69:BN69"/>
    <mergeCell ref="BO69:BV69"/>
    <mergeCell ref="BW69:CD69"/>
    <mergeCell ref="CE69:CL69"/>
    <mergeCell ref="ET68:FB68"/>
    <mergeCell ref="FC68:FM68"/>
    <mergeCell ref="FN68:FW68"/>
    <mergeCell ref="FX68:GC68"/>
    <mergeCell ref="GD68:GO68"/>
    <mergeCell ref="GP68:HA68"/>
    <mergeCell ref="B68:AE68"/>
    <mergeCell ref="AF68:AP68"/>
    <mergeCell ref="AQ68:AX68"/>
    <mergeCell ref="AY68:BF68"/>
    <mergeCell ref="BG68:BN68"/>
    <mergeCell ref="HB106:HX106"/>
    <mergeCell ref="BO75:BV75"/>
    <mergeCell ref="BO76:BV76"/>
    <mergeCell ref="DK106:DR106"/>
    <mergeCell ref="DS106:EA106"/>
    <mergeCell ref="EB106:EJ106"/>
    <mergeCell ref="BW106:CD106"/>
    <mergeCell ref="FN106:FW106"/>
    <mergeCell ref="GP105:HA105"/>
    <mergeCell ref="ET106:FB106"/>
    <mergeCell ref="DK105:DR105"/>
    <mergeCell ref="FC106:FM106"/>
    <mergeCell ref="EB105:EJ105"/>
    <mergeCell ref="FX106:GC106"/>
    <mergeCell ref="GD106:GO106"/>
    <mergeCell ref="GP106:HA106"/>
    <mergeCell ref="EK105:ES105"/>
    <mergeCell ref="ET105:FB105"/>
    <mergeCell ref="FC105:FM105"/>
    <mergeCell ref="B106:AE106"/>
    <mergeCell ref="AF106:AP106"/>
    <mergeCell ref="AQ106:AX106"/>
    <mergeCell ref="AY106:BF106"/>
    <mergeCell ref="BG106:BN106"/>
    <mergeCell ref="EK106:ES106"/>
    <mergeCell ref="CE106:CL106"/>
    <mergeCell ref="CM106:CT106"/>
    <mergeCell ref="CU106:DB106"/>
    <mergeCell ref="DC106:DJ106"/>
    <mergeCell ref="BO105:BV105"/>
    <mergeCell ref="BW105:CD105"/>
    <mergeCell ref="CE105:CL105"/>
    <mergeCell ref="CM105:CT105"/>
    <mergeCell ref="CU105:DB105"/>
    <mergeCell ref="EB104:EJ104"/>
    <mergeCell ref="CM104:CT104"/>
    <mergeCell ref="CU104:DB104"/>
    <mergeCell ref="DC104:DJ104"/>
    <mergeCell ref="DK104:DR104"/>
    <mergeCell ref="EK104:ES104"/>
    <mergeCell ref="ET104:FB104"/>
    <mergeCell ref="DC105:DJ105"/>
    <mergeCell ref="B105:AE105"/>
    <mergeCell ref="AF105:AP105"/>
    <mergeCell ref="AQ105:AX105"/>
    <mergeCell ref="AY105:BF105"/>
    <mergeCell ref="BG105:BN105"/>
    <mergeCell ref="DS105:EA105"/>
    <mergeCell ref="CE104:CL104"/>
    <mergeCell ref="DS104:EA104"/>
    <mergeCell ref="GP97:HA97"/>
    <mergeCell ref="HB97:HX97"/>
    <mergeCell ref="B97:AE97"/>
    <mergeCell ref="B104:AE104"/>
    <mergeCell ref="AF104:AP104"/>
    <mergeCell ref="AQ104:AX104"/>
    <mergeCell ref="AY104:BF104"/>
    <mergeCell ref="DS97:EA97"/>
    <mergeCell ref="BG104:BN104"/>
    <mergeCell ref="BO104:BV104"/>
    <mergeCell ref="BW97:CD97"/>
    <mergeCell ref="CE97:CL97"/>
    <mergeCell ref="CM97:CT97"/>
    <mergeCell ref="CU97:DB97"/>
    <mergeCell ref="DC97:DJ97"/>
    <mergeCell ref="CE102:CL102"/>
    <mergeCell ref="CE103:CL103"/>
    <mergeCell ref="CM102:CT102"/>
    <mergeCell ref="CM103:CT103"/>
    <mergeCell ref="DK97:DR97"/>
    <mergeCell ref="GP88:HA88"/>
    <mergeCell ref="AF97:AP97"/>
    <mergeCell ref="AQ97:AX97"/>
    <mergeCell ref="AY97:BF97"/>
    <mergeCell ref="BG97:BN97"/>
    <mergeCell ref="BO97:BV97"/>
    <mergeCell ref="EB97:EJ97"/>
    <mergeCell ref="EK97:ES97"/>
    <mergeCell ref="ET97:FB97"/>
    <mergeCell ref="FC97:FM97"/>
    <mergeCell ref="FN88:FW88"/>
    <mergeCell ref="GD88:GO88"/>
    <mergeCell ref="FN97:FW97"/>
    <mergeCell ref="GD97:GO97"/>
    <mergeCell ref="GD89:GO89"/>
    <mergeCell ref="GD91:GO91"/>
    <mergeCell ref="FX97:GC97"/>
    <mergeCell ref="GD94:GO94"/>
    <mergeCell ref="AF77:AP77"/>
    <mergeCell ref="AF78:AP78"/>
    <mergeCell ref="AY76:BF76"/>
    <mergeCell ref="BO88:BV88"/>
    <mergeCell ref="FC88:FM88"/>
    <mergeCell ref="CE88:CL88"/>
    <mergeCell ref="CM88:CT88"/>
    <mergeCell ref="CU88:DB88"/>
    <mergeCell ref="DC88:DJ88"/>
    <mergeCell ref="DS88:EA88"/>
    <mergeCell ref="BO26:BV26"/>
    <mergeCell ref="BW26:CD26"/>
    <mergeCell ref="CE26:CL26"/>
    <mergeCell ref="AF88:AP88"/>
    <mergeCell ref="AQ88:AX88"/>
    <mergeCell ref="AY88:BF88"/>
    <mergeCell ref="BG88:BN88"/>
    <mergeCell ref="BG70:BN70"/>
    <mergeCell ref="BG71:BN71"/>
    <mergeCell ref="AY75:BF75"/>
    <mergeCell ref="CM26:CT26"/>
    <mergeCell ref="DC26:DJ26"/>
    <mergeCell ref="DK26:DR26"/>
    <mergeCell ref="BW27:CD27"/>
    <mergeCell ref="CE27:CL27"/>
    <mergeCell ref="CM27:CT27"/>
    <mergeCell ref="CU27:DB27"/>
    <mergeCell ref="DC27:DJ27"/>
    <mergeCell ref="DC68:DJ68"/>
    <mergeCell ref="DS26:EA26"/>
    <mergeCell ref="EB26:EJ26"/>
    <mergeCell ref="EK26:ES26"/>
    <mergeCell ref="CE85:CL85"/>
    <mergeCell ref="CM85:CT85"/>
    <mergeCell ref="CU85:DB85"/>
    <mergeCell ref="DK68:DR68"/>
    <mergeCell ref="DS68:EA68"/>
    <mergeCell ref="EB68:EJ68"/>
    <mergeCell ref="EK68:ES68"/>
    <mergeCell ref="AQ27:AX27"/>
    <mergeCell ref="AY27:BF27"/>
    <mergeCell ref="BG27:BN27"/>
    <mergeCell ref="BO27:BV27"/>
    <mergeCell ref="FC85:FM85"/>
    <mergeCell ref="ET85:FB85"/>
    <mergeCell ref="BG85:BN85"/>
    <mergeCell ref="BO85:BV85"/>
    <mergeCell ref="BW85:CD85"/>
    <mergeCell ref="CU68:DB68"/>
    <mergeCell ref="HB85:HX85"/>
    <mergeCell ref="DC85:DJ85"/>
    <mergeCell ref="DK85:DR85"/>
    <mergeCell ref="DS85:EA85"/>
    <mergeCell ref="EB85:EJ85"/>
    <mergeCell ref="EK85:ES85"/>
    <mergeCell ref="FN85:FW85"/>
    <mergeCell ref="FX85:GC85"/>
    <mergeCell ref="GD85:GO85"/>
    <mergeCell ref="GP85:HA85"/>
    <mergeCell ref="GD83:GO83"/>
    <mergeCell ref="GP83:HA83"/>
    <mergeCell ref="FN83:FW83"/>
    <mergeCell ref="FX83:GC83"/>
    <mergeCell ref="BO68:BV68"/>
    <mergeCell ref="BO72:BV72"/>
    <mergeCell ref="FN84:FW84"/>
    <mergeCell ref="FX84:GC84"/>
    <mergeCell ref="CU84:DB84"/>
    <mergeCell ref="B85:AE85"/>
    <mergeCell ref="AF85:AP85"/>
    <mergeCell ref="AQ85:AX85"/>
    <mergeCell ref="AY85:BF85"/>
    <mergeCell ref="AQ81:AX81"/>
    <mergeCell ref="AY81:BF81"/>
    <mergeCell ref="AQ84:AX84"/>
    <mergeCell ref="AY84:BF84"/>
    <mergeCell ref="B81:AE81"/>
    <mergeCell ref="B82:AE82"/>
    <mergeCell ref="FN58:FW58"/>
    <mergeCell ref="FX58:GC58"/>
    <mergeCell ref="GD58:GO58"/>
    <mergeCell ref="GP58:HA58"/>
    <mergeCell ref="HB58:HX58"/>
    <mergeCell ref="AY74:BF74"/>
    <mergeCell ref="BO74:BV74"/>
    <mergeCell ref="BW68:CD68"/>
    <mergeCell ref="CE68:CL68"/>
    <mergeCell ref="CM68:CT68"/>
    <mergeCell ref="DK58:DR58"/>
    <mergeCell ref="DS58:EA58"/>
    <mergeCell ref="EB58:EJ58"/>
    <mergeCell ref="EK58:ES58"/>
    <mergeCell ref="ET58:FB58"/>
    <mergeCell ref="FC58:FM58"/>
    <mergeCell ref="BO58:BV58"/>
    <mergeCell ref="BW58:CD58"/>
    <mergeCell ref="CE58:CL58"/>
    <mergeCell ref="CM58:CT58"/>
    <mergeCell ref="CU58:DB58"/>
    <mergeCell ref="DC58:DJ58"/>
    <mergeCell ref="B58:AE58"/>
    <mergeCell ref="AF58:AP58"/>
    <mergeCell ref="AQ58:AX58"/>
    <mergeCell ref="AY58:BF58"/>
    <mergeCell ref="BG58:BN58"/>
    <mergeCell ref="GD35:GO35"/>
    <mergeCell ref="CU35:DB35"/>
    <mergeCell ref="DC35:DJ35"/>
    <mergeCell ref="ET49:FB49"/>
    <mergeCell ref="FC49:FM49"/>
    <mergeCell ref="GP35:HA35"/>
    <mergeCell ref="GP36:HA36"/>
    <mergeCell ref="HB36:HX36"/>
    <mergeCell ref="GP37:HA37"/>
    <mergeCell ref="GP26:HA26"/>
    <mergeCell ref="HB26:HX26"/>
    <mergeCell ref="HB27:HX27"/>
    <mergeCell ref="GP27:HA27"/>
    <mergeCell ref="GP32:HA32"/>
    <mergeCell ref="HB32:HX32"/>
    <mergeCell ref="AQ32:AX32"/>
    <mergeCell ref="AY32:BF32"/>
    <mergeCell ref="BG32:BN32"/>
    <mergeCell ref="BO32:BV32"/>
    <mergeCell ref="BW32:CD32"/>
    <mergeCell ref="EB32:EJ32"/>
    <mergeCell ref="CE32:CL32"/>
    <mergeCell ref="GD32:GO32"/>
    <mergeCell ref="CM32:CT32"/>
    <mergeCell ref="CU32:DB32"/>
    <mergeCell ref="DC32:DJ32"/>
    <mergeCell ref="DK32:DR32"/>
    <mergeCell ref="DS32:EA32"/>
    <mergeCell ref="EK32:ES32"/>
    <mergeCell ref="ET32:FB32"/>
    <mergeCell ref="FC32:FM32"/>
    <mergeCell ref="FN32:FW32"/>
    <mergeCell ref="DK33:DR33"/>
    <mergeCell ref="DC33:DJ33"/>
    <mergeCell ref="DS33:EA33"/>
    <mergeCell ref="GP89:HA89"/>
    <mergeCell ref="AF81:AP81"/>
    <mergeCell ref="AF82:AP82"/>
    <mergeCell ref="AF83:AP83"/>
    <mergeCell ref="AF84:AP84"/>
    <mergeCell ref="AF86:AP86"/>
    <mergeCell ref="AF87:AP87"/>
    <mergeCell ref="BW88:CD88"/>
    <mergeCell ref="DK88:DR88"/>
    <mergeCell ref="FN89:FW89"/>
    <mergeCell ref="FX89:GC89"/>
    <mergeCell ref="CE89:CL89"/>
    <mergeCell ref="CM89:CT89"/>
    <mergeCell ref="CU89:DB89"/>
    <mergeCell ref="DC89:DJ89"/>
    <mergeCell ref="DK89:DR89"/>
    <mergeCell ref="EB88:EJ88"/>
    <mergeCell ref="HB87:HX87"/>
    <mergeCell ref="DS89:EA89"/>
    <mergeCell ref="AQ89:AX89"/>
    <mergeCell ref="AY89:BF89"/>
    <mergeCell ref="BG89:BN89"/>
    <mergeCell ref="BO89:BV89"/>
    <mergeCell ref="BW89:CD89"/>
    <mergeCell ref="EK89:ES89"/>
    <mergeCell ref="ET89:FB89"/>
    <mergeCell ref="FC89:FM89"/>
    <mergeCell ref="AQ86:AX86"/>
    <mergeCell ref="AY86:BF86"/>
    <mergeCell ref="CE87:CL87"/>
    <mergeCell ref="CM87:CT87"/>
    <mergeCell ref="FN86:FW86"/>
    <mergeCell ref="FX86:GC86"/>
    <mergeCell ref="BG86:BN86"/>
    <mergeCell ref="BO86:BV86"/>
    <mergeCell ref="BW86:CD86"/>
    <mergeCell ref="EK86:ES86"/>
    <mergeCell ref="GP87:HA87"/>
    <mergeCell ref="CU87:DB87"/>
    <mergeCell ref="DC87:DJ87"/>
    <mergeCell ref="DK87:DR87"/>
    <mergeCell ref="DS87:EA87"/>
    <mergeCell ref="EB87:EJ87"/>
    <mergeCell ref="EK87:ES87"/>
    <mergeCell ref="ET87:FB87"/>
    <mergeCell ref="FC87:FM87"/>
    <mergeCell ref="FN87:FW87"/>
    <mergeCell ref="GP86:HA86"/>
    <mergeCell ref="HB86:HX86"/>
    <mergeCell ref="AQ87:AX87"/>
    <mergeCell ref="AY87:BF87"/>
    <mergeCell ref="BG87:BN87"/>
    <mergeCell ref="BO87:BV87"/>
    <mergeCell ref="BW87:CD87"/>
    <mergeCell ref="DS86:EA86"/>
    <mergeCell ref="EB86:EJ86"/>
    <mergeCell ref="GD87:GO87"/>
    <mergeCell ref="ET86:FB86"/>
    <mergeCell ref="FC86:FM86"/>
    <mergeCell ref="GD86:GO86"/>
    <mergeCell ref="FX87:GC87"/>
    <mergeCell ref="EB89:EJ89"/>
    <mergeCell ref="EB84:EJ84"/>
    <mergeCell ref="EK84:ES84"/>
    <mergeCell ref="EK88:ES88"/>
    <mergeCell ref="ET88:FB88"/>
    <mergeCell ref="FX88:GC88"/>
    <mergeCell ref="HB84:HX84"/>
    <mergeCell ref="GD84:GO84"/>
    <mergeCell ref="GP84:HA84"/>
    <mergeCell ref="ET84:FB84"/>
    <mergeCell ref="FC84:FM84"/>
    <mergeCell ref="DS84:EA84"/>
    <mergeCell ref="CE86:CL86"/>
    <mergeCell ref="CM86:CT86"/>
    <mergeCell ref="CU86:DB86"/>
    <mergeCell ref="DC86:DJ86"/>
    <mergeCell ref="DK86:DR86"/>
    <mergeCell ref="DC84:DJ84"/>
    <mergeCell ref="DK84:DR84"/>
    <mergeCell ref="CM84:CT84"/>
    <mergeCell ref="BW84:CD84"/>
    <mergeCell ref="CE84:CL84"/>
    <mergeCell ref="GP82:HA82"/>
    <mergeCell ref="ET82:FB82"/>
    <mergeCell ref="FC82:FM82"/>
    <mergeCell ref="CU83:DB83"/>
    <mergeCell ref="DC83:DJ83"/>
    <mergeCell ref="DK83:DR83"/>
    <mergeCell ref="ET83:FB83"/>
    <mergeCell ref="FC83:FM83"/>
    <mergeCell ref="EK83:ES83"/>
    <mergeCell ref="BW83:CD83"/>
    <mergeCell ref="DK82:DR82"/>
    <mergeCell ref="DS82:EA82"/>
    <mergeCell ref="EB82:EJ82"/>
    <mergeCell ref="EK82:ES82"/>
    <mergeCell ref="DS83:EA83"/>
    <mergeCell ref="GD82:GO82"/>
    <mergeCell ref="FN81:FW81"/>
    <mergeCell ref="FX81:GC81"/>
    <mergeCell ref="GD81:GO81"/>
    <mergeCell ref="GP81:HA81"/>
    <mergeCell ref="ET81:FB81"/>
    <mergeCell ref="FC81:FM81"/>
    <mergeCell ref="FN82:FW82"/>
    <mergeCell ref="FX82:GC82"/>
    <mergeCell ref="HB81:HX81"/>
    <mergeCell ref="AQ82:AX82"/>
    <mergeCell ref="AY82:BF82"/>
    <mergeCell ref="BG82:BN82"/>
    <mergeCell ref="BO82:BV82"/>
    <mergeCell ref="BW82:CD82"/>
    <mergeCell ref="DK81:DR81"/>
    <mergeCell ref="DS81:EA81"/>
    <mergeCell ref="EB81:EJ81"/>
    <mergeCell ref="EK81:ES81"/>
    <mergeCell ref="AF89:AP89"/>
    <mergeCell ref="CU81:DB81"/>
    <mergeCell ref="DC81:DJ81"/>
    <mergeCell ref="CE82:CL82"/>
    <mergeCell ref="CM82:CT82"/>
    <mergeCell ref="CU82:DB82"/>
    <mergeCell ref="DC82:DJ82"/>
    <mergeCell ref="CM83:CT83"/>
    <mergeCell ref="BO83:BV83"/>
    <mergeCell ref="BG84:BN84"/>
    <mergeCell ref="B86:AE86"/>
    <mergeCell ref="B88:AE88"/>
    <mergeCell ref="BW81:CD81"/>
    <mergeCell ref="CE81:CL81"/>
    <mergeCell ref="CE83:CL83"/>
    <mergeCell ref="AQ83:AX83"/>
    <mergeCell ref="AY83:BF83"/>
    <mergeCell ref="BG83:BN83"/>
    <mergeCell ref="BG81:BN81"/>
    <mergeCell ref="BO84:BV84"/>
    <mergeCell ref="B87:AE87"/>
    <mergeCell ref="B89:AE89"/>
    <mergeCell ref="HB79:HX79"/>
    <mergeCell ref="BO81:BV81"/>
    <mergeCell ref="CE79:CL79"/>
    <mergeCell ref="FC79:FM79"/>
    <mergeCell ref="CM81:CT81"/>
    <mergeCell ref="ET79:FB79"/>
    <mergeCell ref="B83:AE83"/>
    <mergeCell ref="B84:AE84"/>
    <mergeCell ref="CU79:DB79"/>
    <mergeCell ref="DC79:DJ79"/>
    <mergeCell ref="DK79:DR79"/>
    <mergeCell ref="DS79:EA79"/>
    <mergeCell ref="EB79:EJ79"/>
    <mergeCell ref="CM79:CT79"/>
    <mergeCell ref="AF79:AP79"/>
    <mergeCell ref="AQ79:AX79"/>
    <mergeCell ref="AY79:BF79"/>
    <mergeCell ref="BG79:BN79"/>
    <mergeCell ref="BO79:BV79"/>
    <mergeCell ref="BW79:CD79"/>
    <mergeCell ref="EK79:ES79"/>
    <mergeCell ref="FN79:FW79"/>
    <mergeCell ref="FX79:GC79"/>
    <mergeCell ref="GP78:HA78"/>
    <mergeCell ref="GD78:GO78"/>
    <mergeCell ref="EK78:ES78"/>
    <mergeCell ref="ET78:FB78"/>
    <mergeCell ref="FC78:FM78"/>
    <mergeCell ref="GD79:GO79"/>
    <mergeCell ref="GP79:HA79"/>
    <mergeCell ref="DC78:DJ78"/>
    <mergeCell ref="DK78:DR78"/>
    <mergeCell ref="DS78:EA78"/>
    <mergeCell ref="EB78:EJ78"/>
    <mergeCell ref="FN78:FW78"/>
    <mergeCell ref="FX78:GC78"/>
    <mergeCell ref="BO78:BV78"/>
    <mergeCell ref="BW78:CD78"/>
    <mergeCell ref="FC77:FM77"/>
    <mergeCell ref="ET77:FB77"/>
    <mergeCell ref="AQ77:AX77"/>
    <mergeCell ref="AY77:BF77"/>
    <mergeCell ref="BG77:BN77"/>
    <mergeCell ref="CE78:CL78"/>
    <mergeCell ref="CM78:CT78"/>
    <mergeCell ref="CU78:DB78"/>
    <mergeCell ref="FN77:FW77"/>
    <mergeCell ref="FX77:GC77"/>
    <mergeCell ref="GD77:GO77"/>
    <mergeCell ref="GP77:HA77"/>
    <mergeCell ref="HB77:HX77"/>
    <mergeCell ref="DC77:DJ77"/>
    <mergeCell ref="DK77:DR77"/>
    <mergeCell ref="DS77:EA77"/>
    <mergeCell ref="EB77:EJ77"/>
    <mergeCell ref="EK77:ES77"/>
    <mergeCell ref="EK76:ES76"/>
    <mergeCell ref="BO77:BV77"/>
    <mergeCell ref="BW77:CD77"/>
    <mergeCell ref="FC76:FM76"/>
    <mergeCell ref="ET76:FB76"/>
    <mergeCell ref="CE77:CL77"/>
    <mergeCell ref="CM77:CT77"/>
    <mergeCell ref="CU77:DB77"/>
    <mergeCell ref="FX76:GC76"/>
    <mergeCell ref="GD76:GO76"/>
    <mergeCell ref="GP76:HA76"/>
    <mergeCell ref="HB76:HX76"/>
    <mergeCell ref="FN75:FW75"/>
    <mergeCell ref="FX75:GC75"/>
    <mergeCell ref="GD75:GO75"/>
    <mergeCell ref="GP75:HA75"/>
    <mergeCell ref="BG76:BN76"/>
    <mergeCell ref="BW76:CD76"/>
    <mergeCell ref="CE76:CL76"/>
    <mergeCell ref="CM76:CT76"/>
    <mergeCell ref="CU76:DB76"/>
    <mergeCell ref="ET75:FB75"/>
    <mergeCell ref="DC76:DJ76"/>
    <mergeCell ref="DK76:DR76"/>
    <mergeCell ref="DS76:EA76"/>
    <mergeCell ref="EB76:EJ76"/>
    <mergeCell ref="CU75:DB75"/>
    <mergeCell ref="DC75:DJ75"/>
    <mergeCell ref="DK75:DR75"/>
    <mergeCell ref="DS75:EA75"/>
    <mergeCell ref="EB75:EJ75"/>
    <mergeCell ref="EK75:ES75"/>
    <mergeCell ref="GP74:HA74"/>
    <mergeCell ref="HB74:HX74"/>
    <mergeCell ref="AF75:AP75"/>
    <mergeCell ref="AQ75:AX75"/>
    <mergeCell ref="BG75:BN75"/>
    <mergeCell ref="BW75:CD75"/>
    <mergeCell ref="CE75:CL75"/>
    <mergeCell ref="CM75:CT75"/>
    <mergeCell ref="EK74:ES74"/>
    <mergeCell ref="ET74:FB74"/>
    <mergeCell ref="FN74:FW74"/>
    <mergeCell ref="FX74:GC74"/>
    <mergeCell ref="GD74:GO74"/>
    <mergeCell ref="CM74:CT74"/>
    <mergeCell ref="CU74:DB74"/>
    <mergeCell ref="DC74:DJ74"/>
    <mergeCell ref="DK74:DR74"/>
    <mergeCell ref="DS74:EA74"/>
    <mergeCell ref="EB74:EJ74"/>
    <mergeCell ref="GP73:HA73"/>
    <mergeCell ref="HB73:HX73"/>
    <mergeCell ref="AF74:AP74"/>
    <mergeCell ref="AQ74:AX74"/>
    <mergeCell ref="BG74:BN74"/>
    <mergeCell ref="BW74:CD74"/>
    <mergeCell ref="CE74:CL74"/>
    <mergeCell ref="EB73:EJ73"/>
    <mergeCell ref="EK73:ES73"/>
    <mergeCell ref="FC74:FM74"/>
    <mergeCell ref="CM73:CT73"/>
    <mergeCell ref="CU73:DB73"/>
    <mergeCell ref="DC73:DJ73"/>
    <mergeCell ref="DK73:DR73"/>
    <mergeCell ref="DS73:EA73"/>
    <mergeCell ref="GD73:GO73"/>
    <mergeCell ref="DS103:EA103"/>
    <mergeCell ref="AF73:AP73"/>
    <mergeCell ref="AQ73:AX73"/>
    <mergeCell ref="AY73:BF73"/>
    <mergeCell ref="BG73:BN73"/>
    <mergeCell ref="BO73:BV73"/>
    <mergeCell ref="BW73:CD73"/>
    <mergeCell ref="AF76:AP76"/>
    <mergeCell ref="AQ76:AX76"/>
    <mergeCell ref="CE73:CL73"/>
    <mergeCell ref="CU103:DB103"/>
    <mergeCell ref="DK103:DR103"/>
    <mergeCell ref="HB89:HX89"/>
    <mergeCell ref="HB75:HX75"/>
    <mergeCell ref="HB78:HX78"/>
    <mergeCell ref="HB82:HX82"/>
    <mergeCell ref="HB83:HX83"/>
    <mergeCell ref="EK103:ES103"/>
    <mergeCell ref="FC103:FM103"/>
    <mergeCell ref="HB103:HX103"/>
    <mergeCell ref="FC75:FM75"/>
    <mergeCell ref="FN76:FW76"/>
    <mergeCell ref="EK49:ES49"/>
    <mergeCell ref="HB46:HX46"/>
    <mergeCell ref="HB47:HX47"/>
    <mergeCell ref="HB48:HX48"/>
    <mergeCell ref="HB49:HX49"/>
    <mergeCell ref="GD48:GO48"/>
    <mergeCell ref="GP48:HA48"/>
    <mergeCell ref="HB67:HX67"/>
    <mergeCell ref="HB88:HX88"/>
    <mergeCell ref="ET73:FB73"/>
    <mergeCell ref="FC73:FM73"/>
    <mergeCell ref="FN73:FW73"/>
    <mergeCell ref="FX73:GC73"/>
    <mergeCell ref="CM49:CT49"/>
    <mergeCell ref="FN49:FW49"/>
    <mergeCell ref="FX49:GC49"/>
    <mergeCell ref="GD49:GO49"/>
    <mergeCell ref="GP49:HA49"/>
    <mergeCell ref="CU49:DB49"/>
    <mergeCell ref="DC49:DJ49"/>
    <mergeCell ref="DK49:DR49"/>
    <mergeCell ref="DS49:EA49"/>
    <mergeCell ref="EB49:EJ49"/>
    <mergeCell ref="DK48:DR48"/>
    <mergeCell ref="DS48:EA48"/>
    <mergeCell ref="AQ49:AX49"/>
    <mergeCell ref="AY49:BF49"/>
    <mergeCell ref="BG49:BN49"/>
    <mergeCell ref="BO49:BV49"/>
    <mergeCell ref="BW49:CD49"/>
    <mergeCell ref="CE49:CL49"/>
    <mergeCell ref="GD47:GO47"/>
    <mergeCell ref="GP47:HA47"/>
    <mergeCell ref="ET48:FB48"/>
    <mergeCell ref="FC48:FM48"/>
    <mergeCell ref="FN48:FW48"/>
    <mergeCell ref="FX48:GC48"/>
    <mergeCell ref="GP67:HA67"/>
    <mergeCell ref="CU67:DB67"/>
    <mergeCell ref="DC67:DJ67"/>
    <mergeCell ref="DK67:DR67"/>
    <mergeCell ref="DS67:EA67"/>
    <mergeCell ref="EB67:EJ67"/>
    <mergeCell ref="ET67:FB67"/>
    <mergeCell ref="GD67:GO67"/>
    <mergeCell ref="GP66:HA66"/>
    <mergeCell ref="HB66:HX66"/>
    <mergeCell ref="AF67:AP67"/>
    <mergeCell ref="AQ67:AX67"/>
    <mergeCell ref="AY67:BF67"/>
    <mergeCell ref="BG67:BN67"/>
    <mergeCell ref="BO67:BV67"/>
    <mergeCell ref="BW67:CD67"/>
    <mergeCell ref="CE67:CL67"/>
    <mergeCell ref="FC67:FM67"/>
    <mergeCell ref="CM67:CT67"/>
    <mergeCell ref="EK66:ES66"/>
    <mergeCell ref="ET66:FB66"/>
    <mergeCell ref="FC66:FM66"/>
    <mergeCell ref="FN66:FW66"/>
    <mergeCell ref="FX66:GC66"/>
    <mergeCell ref="EK67:ES67"/>
    <mergeCell ref="FN67:FW67"/>
    <mergeCell ref="FX67:GC67"/>
    <mergeCell ref="CM66:CT66"/>
    <mergeCell ref="CU66:DB66"/>
    <mergeCell ref="DC66:DJ66"/>
    <mergeCell ref="DK66:DR66"/>
    <mergeCell ref="DS66:EA66"/>
    <mergeCell ref="EB66:EJ66"/>
    <mergeCell ref="GP65:HA65"/>
    <mergeCell ref="ET65:FB65"/>
    <mergeCell ref="FC65:FM65"/>
    <mergeCell ref="FN65:FW65"/>
    <mergeCell ref="FX65:GC65"/>
    <mergeCell ref="HB65:HX65"/>
    <mergeCell ref="AF66:AP66"/>
    <mergeCell ref="AQ66:AX66"/>
    <mergeCell ref="AY66:BF66"/>
    <mergeCell ref="BG66:BN66"/>
    <mergeCell ref="BO66:BV66"/>
    <mergeCell ref="BW66:CD66"/>
    <mergeCell ref="CE66:CL66"/>
    <mergeCell ref="GD66:GO66"/>
    <mergeCell ref="EK65:ES65"/>
    <mergeCell ref="GD65:GO65"/>
    <mergeCell ref="CM65:CT65"/>
    <mergeCell ref="CU65:DB65"/>
    <mergeCell ref="DC65:DJ65"/>
    <mergeCell ref="DK65:DR65"/>
    <mergeCell ref="DS65:EA65"/>
    <mergeCell ref="EB65:EJ65"/>
    <mergeCell ref="GD64:GO64"/>
    <mergeCell ref="GP64:HA64"/>
    <mergeCell ref="HB64:HX64"/>
    <mergeCell ref="AF65:AP65"/>
    <mergeCell ref="AQ65:AX65"/>
    <mergeCell ref="AY65:BF65"/>
    <mergeCell ref="BG65:BN65"/>
    <mergeCell ref="BO65:BV65"/>
    <mergeCell ref="BW65:CD65"/>
    <mergeCell ref="CE65:CL65"/>
    <mergeCell ref="EB64:EJ64"/>
    <mergeCell ref="EK64:ES64"/>
    <mergeCell ref="ET64:FB64"/>
    <mergeCell ref="FC64:FM64"/>
    <mergeCell ref="FN64:FW64"/>
    <mergeCell ref="FX64:GC64"/>
    <mergeCell ref="CE64:CL64"/>
    <mergeCell ref="CM64:CT64"/>
    <mergeCell ref="CU64:DB64"/>
    <mergeCell ref="DC64:DJ64"/>
    <mergeCell ref="DK64:DR64"/>
    <mergeCell ref="DS64:EA64"/>
    <mergeCell ref="AF64:AP64"/>
    <mergeCell ref="AQ64:AX64"/>
    <mergeCell ref="AY64:BF64"/>
    <mergeCell ref="BG64:BN64"/>
    <mergeCell ref="BO64:BV64"/>
    <mergeCell ref="BW64:CD64"/>
    <mergeCell ref="FC63:FM63"/>
    <mergeCell ref="FN63:FW63"/>
    <mergeCell ref="FX63:GC63"/>
    <mergeCell ref="GD63:GO63"/>
    <mergeCell ref="GP63:HA63"/>
    <mergeCell ref="HB63:HX63"/>
    <mergeCell ref="DC63:DJ63"/>
    <mergeCell ref="DK63:DR63"/>
    <mergeCell ref="DS63:EA63"/>
    <mergeCell ref="EB63:EJ63"/>
    <mergeCell ref="EK63:ES63"/>
    <mergeCell ref="ET63:FB63"/>
    <mergeCell ref="HB62:HX62"/>
    <mergeCell ref="AF63:AP63"/>
    <mergeCell ref="AQ63:AX63"/>
    <mergeCell ref="AY63:BF63"/>
    <mergeCell ref="BG63:BN63"/>
    <mergeCell ref="BO63:BV63"/>
    <mergeCell ref="BW63:CD63"/>
    <mergeCell ref="CE63:CL63"/>
    <mergeCell ref="CM63:CT63"/>
    <mergeCell ref="CU63:DB63"/>
    <mergeCell ref="ET62:FB62"/>
    <mergeCell ref="FC62:FM62"/>
    <mergeCell ref="FN62:FW62"/>
    <mergeCell ref="FX62:GC62"/>
    <mergeCell ref="GD62:GO62"/>
    <mergeCell ref="GP62:HA62"/>
    <mergeCell ref="CU62:DB62"/>
    <mergeCell ref="DC62:DJ62"/>
    <mergeCell ref="DK62:DR62"/>
    <mergeCell ref="DS62:EA62"/>
    <mergeCell ref="EB62:EJ62"/>
    <mergeCell ref="EK62:ES62"/>
    <mergeCell ref="GD61:GO61"/>
    <mergeCell ref="GP61:HA61"/>
    <mergeCell ref="HB61:HX61"/>
    <mergeCell ref="AQ62:AX62"/>
    <mergeCell ref="AY62:BF62"/>
    <mergeCell ref="BG62:BN62"/>
    <mergeCell ref="BO62:BV62"/>
    <mergeCell ref="BW62:CD62"/>
    <mergeCell ref="CE62:CL62"/>
    <mergeCell ref="CM62:CT62"/>
    <mergeCell ref="EB61:EJ61"/>
    <mergeCell ref="EK61:ES61"/>
    <mergeCell ref="ET61:FB61"/>
    <mergeCell ref="FC61:FM61"/>
    <mergeCell ref="FN61:FW61"/>
    <mergeCell ref="FX61:GC61"/>
    <mergeCell ref="B74:AE74"/>
    <mergeCell ref="B75:AE75"/>
    <mergeCell ref="B76:AE76"/>
    <mergeCell ref="B77:AE77"/>
    <mergeCell ref="B78:AE78"/>
    <mergeCell ref="B79:AE79"/>
    <mergeCell ref="B73:AE73"/>
    <mergeCell ref="EK47:ES47"/>
    <mergeCell ref="ET47:FB47"/>
    <mergeCell ref="FC47:FM47"/>
    <mergeCell ref="FN47:FW47"/>
    <mergeCell ref="FX47:GC47"/>
    <mergeCell ref="AQ48:AX48"/>
    <mergeCell ref="AY48:BF48"/>
    <mergeCell ref="BG48:BN48"/>
    <mergeCell ref="BO48:BV48"/>
    <mergeCell ref="B62:AE62"/>
    <mergeCell ref="B63:AE63"/>
    <mergeCell ref="B64:AE64"/>
    <mergeCell ref="B65:AE65"/>
    <mergeCell ref="B66:AE66"/>
    <mergeCell ref="B67:AE67"/>
    <mergeCell ref="AY96:BF96"/>
    <mergeCell ref="BO95:BV95"/>
    <mergeCell ref="BW95:CD95"/>
    <mergeCell ref="CE95:CL95"/>
    <mergeCell ref="AQ78:AX78"/>
    <mergeCell ref="AY78:BF78"/>
    <mergeCell ref="BG78:BN78"/>
    <mergeCell ref="BG92:BN92"/>
    <mergeCell ref="BO92:BV92"/>
    <mergeCell ref="BW92:CD92"/>
    <mergeCell ref="B96:AE96"/>
    <mergeCell ref="AF96:AP96"/>
    <mergeCell ref="AQ96:AX96"/>
    <mergeCell ref="AQ60:AX60"/>
    <mergeCell ref="AF60:AP60"/>
    <mergeCell ref="AF61:AP61"/>
    <mergeCell ref="AQ61:AX61"/>
    <mergeCell ref="AF62:AP62"/>
    <mergeCell ref="B60:AE60"/>
    <mergeCell ref="B95:AE95"/>
    <mergeCell ref="BW57:CD57"/>
    <mergeCell ref="CE57:CL57"/>
    <mergeCell ref="CE34:CL34"/>
    <mergeCell ref="B34:AE34"/>
    <mergeCell ref="B61:AE61"/>
    <mergeCell ref="AY55:BF56"/>
    <mergeCell ref="AF50:AP54"/>
    <mergeCell ref="AF55:AP56"/>
    <mergeCell ref="B35:AE35"/>
    <mergeCell ref="AF34:AP34"/>
    <mergeCell ref="GD57:GO57"/>
    <mergeCell ref="GP57:HA57"/>
    <mergeCell ref="DS57:EA57"/>
    <mergeCell ref="EB57:EJ57"/>
    <mergeCell ref="FN57:FW57"/>
    <mergeCell ref="AY60:BF60"/>
    <mergeCell ref="BG60:BN60"/>
    <mergeCell ref="BO60:BV60"/>
    <mergeCell ref="BW60:CD60"/>
    <mergeCell ref="FC57:FM57"/>
    <mergeCell ref="FX57:GC57"/>
    <mergeCell ref="CM57:CT57"/>
    <mergeCell ref="FX32:GC32"/>
    <mergeCell ref="FX35:GC35"/>
    <mergeCell ref="EK34:ES34"/>
    <mergeCell ref="ET34:FB34"/>
    <mergeCell ref="FC34:FM34"/>
    <mergeCell ref="FN34:FW34"/>
    <mergeCell ref="FX34:GC34"/>
    <mergeCell ref="EK48:ES48"/>
    <mergeCell ref="B57:AE57"/>
    <mergeCell ref="AF57:AP57"/>
    <mergeCell ref="AQ57:AX57"/>
    <mergeCell ref="AY57:BF57"/>
    <mergeCell ref="BG57:BN57"/>
    <mergeCell ref="BO57:BV57"/>
    <mergeCell ref="EK57:ES57"/>
    <mergeCell ref="ET57:FB57"/>
    <mergeCell ref="DC96:DJ96"/>
    <mergeCell ref="DK96:DR96"/>
    <mergeCell ref="DS96:EA96"/>
    <mergeCell ref="EB96:EJ96"/>
    <mergeCell ref="ET59:FB59"/>
    <mergeCell ref="DC61:DJ61"/>
    <mergeCell ref="DK61:DR61"/>
    <mergeCell ref="DS61:EA61"/>
    <mergeCell ref="DK47:DR47"/>
    <mergeCell ref="DS47:EA47"/>
    <mergeCell ref="EB47:EJ47"/>
    <mergeCell ref="CU48:DB48"/>
    <mergeCell ref="EB48:EJ48"/>
    <mergeCell ref="CU57:DB57"/>
    <mergeCell ref="DC57:DJ57"/>
    <mergeCell ref="DK57:DR57"/>
    <mergeCell ref="EB51:EJ51"/>
    <mergeCell ref="DK54:DR54"/>
    <mergeCell ref="FX46:GC46"/>
    <mergeCell ref="GD46:GO46"/>
    <mergeCell ref="GP46:HA46"/>
    <mergeCell ref="AQ47:AX47"/>
    <mergeCell ref="AY47:BF47"/>
    <mergeCell ref="BG47:BN47"/>
    <mergeCell ref="BO47:BV47"/>
    <mergeCell ref="BW47:CD47"/>
    <mergeCell ref="CE47:CL47"/>
    <mergeCell ref="CM47:CT47"/>
    <mergeCell ref="DK35:DR35"/>
    <mergeCell ref="DS35:EA35"/>
    <mergeCell ref="EB35:EJ35"/>
    <mergeCell ref="EK35:ES35"/>
    <mergeCell ref="FC35:FM35"/>
    <mergeCell ref="FN35:FW35"/>
    <mergeCell ref="ET35:FB35"/>
    <mergeCell ref="GP34:HA34"/>
    <mergeCell ref="HB34:HX34"/>
    <mergeCell ref="AF35:AP35"/>
    <mergeCell ref="AQ35:AX35"/>
    <mergeCell ref="AY35:BF35"/>
    <mergeCell ref="BG35:BN35"/>
    <mergeCell ref="BO35:BV35"/>
    <mergeCell ref="BW35:CD35"/>
    <mergeCell ref="CE35:CL35"/>
    <mergeCell ref="CM35:CT35"/>
    <mergeCell ref="GD34:GO34"/>
    <mergeCell ref="CM34:CT34"/>
    <mergeCell ref="CU34:DB34"/>
    <mergeCell ref="DC34:DJ34"/>
    <mergeCell ref="DK34:DR34"/>
    <mergeCell ref="DS34:EA34"/>
    <mergeCell ref="EB34:EJ34"/>
    <mergeCell ref="AQ34:AX34"/>
    <mergeCell ref="AY34:BF34"/>
    <mergeCell ref="BG34:BN34"/>
    <mergeCell ref="BO34:BV34"/>
    <mergeCell ref="BW34:CD34"/>
    <mergeCell ref="HB31:HX31"/>
    <mergeCell ref="ET31:FB31"/>
    <mergeCell ref="FC31:FM31"/>
    <mergeCell ref="FN31:FW31"/>
    <mergeCell ref="FX31:GC31"/>
    <mergeCell ref="GP31:HA31"/>
    <mergeCell ref="CU31:DB31"/>
    <mergeCell ref="DC31:DJ31"/>
    <mergeCell ref="DK31:DR31"/>
    <mergeCell ref="DS31:EA31"/>
    <mergeCell ref="EB31:EJ31"/>
    <mergeCell ref="EK31:ES31"/>
    <mergeCell ref="BO31:BV31"/>
    <mergeCell ref="BW31:CD31"/>
    <mergeCell ref="CE31:CL31"/>
    <mergeCell ref="CM31:CT31"/>
    <mergeCell ref="AY31:BF31"/>
    <mergeCell ref="GD31:GO31"/>
    <mergeCell ref="B24:AE24"/>
    <mergeCell ref="AF24:AP24"/>
    <mergeCell ref="BO24:BV24"/>
    <mergeCell ref="BW24:CD24"/>
    <mergeCell ref="GD24:GO24"/>
    <mergeCell ref="CE24:CL24"/>
    <mergeCell ref="CM24:CT24"/>
    <mergeCell ref="CU24:DB24"/>
    <mergeCell ref="AQ24:AX24"/>
    <mergeCell ref="AY24:BF24"/>
    <mergeCell ref="GP24:HA24"/>
    <mergeCell ref="HB24:HX24"/>
    <mergeCell ref="DC24:DJ24"/>
    <mergeCell ref="DK24:DR24"/>
    <mergeCell ref="DS24:EA24"/>
    <mergeCell ref="EB24:EJ24"/>
    <mergeCell ref="EK24:ES24"/>
    <mergeCell ref="ET24:FB24"/>
    <mergeCell ref="AQ31:AX31"/>
    <mergeCell ref="FN29:FW29"/>
    <mergeCell ref="BO29:BV29"/>
    <mergeCell ref="BW29:CD29"/>
    <mergeCell ref="CE29:CL29"/>
    <mergeCell ref="CM29:CT29"/>
    <mergeCell ref="CU29:DB29"/>
    <mergeCell ref="DC29:DJ29"/>
    <mergeCell ref="BG31:BN31"/>
    <mergeCell ref="BG30:BN30"/>
    <mergeCell ref="AF29:AP29"/>
    <mergeCell ref="AQ29:AX29"/>
    <mergeCell ref="AY29:BF29"/>
    <mergeCell ref="BG29:BN29"/>
    <mergeCell ref="FX29:GC29"/>
    <mergeCell ref="DK29:DR29"/>
    <mergeCell ref="DS29:EA29"/>
    <mergeCell ref="EB29:EJ29"/>
    <mergeCell ref="EK29:ES29"/>
    <mergeCell ref="GD29:GO29"/>
    <mergeCell ref="GP29:HA29"/>
    <mergeCell ref="DC28:DJ28"/>
    <mergeCell ref="DS28:EA28"/>
    <mergeCell ref="ET29:FB29"/>
    <mergeCell ref="FC29:FM29"/>
    <mergeCell ref="GP28:HA28"/>
    <mergeCell ref="GD28:GO28"/>
    <mergeCell ref="FX27:GC27"/>
    <mergeCell ref="GD27:GO27"/>
    <mergeCell ref="FX26:GC26"/>
    <mergeCell ref="GD26:GO26"/>
    <mergeCell ref="ET28:FB28"/>
    <mergeCell ref="FC27:FM27"/>
    <mergeCell ref="FN27:FW27"/>
    <mergeCell ref="FC26:FM26"/>
    <mergeCell ref="ET26:FB26"/>
    <mergeCell ref="EK27:ES27"/>
    <mergeCell ref="DS25:EA25"/>
    <mergeCell ref="ET25:FB25"/>
    <mergeCell ref="FN25:FW25"/>
    <mergeCell ref="FC28:FM28"/>
    <mergeCell ref="FX25:GC25"/>
    <mergeCell ref="FN28:FW28"/>
    <mergeCell ref="FX28:GC28"/>
    <mergeCell ref="ET27:FB27"/>
    <mergeCell ref="FN26:FW26"/>
    <mergeCell ref="BW25:CD25"/>
    <mergeCell ref="CE25:CL25"/>
    <mergeCell ref="EB25:EJ25"/>
    <mergeCell ref="DK28:DR28"/>
    <mergeCell ref="EB28:EJ28"/>
    <mergeCell ref="EK28:ES28"/>
    <mergeCell ref="EB27:EJ27"/>
    <mergeCell ref="DK27:DR27"/>
    <mergeCell ref="DS27:EA27"/>
    <mergeCell ref="EK25:ES25"/>
    <mergeCell ref="FN23:FW23"/>
    <mergeCell ref="FX24:GC24"/>
    <mergeCell ref="BG28:BN28"/>
    <mergeCell ref="BO28:BV28"/>
    <mergeCell ref="BW28:CD28"/>
    <mergeCell ref="CE28:CL28"/>
    <mergeCell ref="CM28:CT28"/>
    <mergeCell ref="CU25:DB25"/>
    <mergeCell ref="CU26:DB26"/>
    <mergeCell ref="CU28:DB28"/>
    <mergeCell ref="CM25:CT25"/>
    <mergeCell ref="BG25:BN25"/>
    <mergeCell ref="GD23:GO23"/>
    <mergeCell ref="GP23:HA23"/>
    <mergeCell ref="FC23:FM23"/>
    <mergeCell ref="GP25:HA25"/>
    <mergeCell ref="FC24:FM24"/>
    <mergeCell ref="FN24:FW24"/>
    <mergeCell ref="GD25:GO25"/>
    <mergeCell ref="FC25:FM25"/>
    <mergeCell ref="DC25:DJ25"/>
    <mergeCell ref="DK25:DR25"/>
    <mergeCell ref="EK23:ES23"/>
    <mergeCell ref="ET23:FB23"/>
    <mergeCell ref="BW23:CD23"/>
    <mergeCell ref="CE23:CL23"/>
    <mergeCell ref="CM23:CT23"/>
    <mergeCell ref="CU23:DB23"/>
    <mergeCell ref="DC23:DJ23"/>
    <mergeCell ref="DK23:DR23"/>
    <mergeCell ref="HB20:HX20"/>
    <mergeCell ref="B23:AE23"/>
    <mergeCell ref="AF23:AP23"/>
    <mergeCell ref="AQ23:AX23"/>
    <mergeCell ref="AY23:BF23"/>
    <mergeCell ref="BG23:BN23"/>
    <mergeCell ref="BO23:BV23"/>
    <mergeCell ref="DS23:EA23"/>
    <mergeCell ref="EB23:EJ23"/>
    <mergeCell ref="EK20:ES20"/>
    <mergeCell ref="ET20:FB20"/>
    <mergeCell ref="FC20:FM20"/>
    <mergeCell ref="FN20:FW20"/>
    <mergeCell ref="GD20:GO20"/>
    <mergeCell ref="GP20:HA20"/>
    <mergeCell ref="FX20:GC20"/>
    <mergeCell ref="CM20:CT20"/>
    <mergeCell ref="CU20:DB20"/>
    <mergeCell ref="DC20:DJ20"/>
    <mergeCell ref="DK20:DR20"/>
    <mergeCell ref="DS20:EA20"/>
    <mergeCell ref="EB20:EJ20"/>
    <mergeCell ref="HB19:HX19"/>
    <mergeCell ref="B20:AE20"/>
    <mergeCell ref="AF20:AP20"/>
    <mergeCell ref="AQ20:AX20"/>
    <mergeCell ref="AY20:BF20"/>
    <mergeCell ref="BG20:BN20"/>
    <mergeCell ref="BO20:BV20"/>
    <mergeCell ref="BW20:CD20"/>
    <mergeCell ref="CE20:CL20"/>
    <mergeCell ref="DS19:EA19"/>
    <mergeCell ref="EK19:ES19"/>
    <mergeCell ref="ET19:FB19"/>
    <mergeCell ref="GD19:GO19"/>
    <mergeCell ref="GP19:HA19"/>
    <mergeCell ref="FC19:FM19"/>
    <mergeCell ref="FN19:FW19"/>
    <mergeCell ref="CE19:CL19"/>
    <mergeCell ref="CM19:CT19"/>
    <mergeCell ref="CU19:DB19"/>
    <mergeCell ref="DC19:DJ19"/>
    <mergeCell ref="DK19:DR19"/>
    <mergeCell ref="EB19:EJ19"/>
    <mergeCell ref="GD18:GO18"/>
    <mergeCell ref="GP18:HA18"/>
    <mergeCell ref="HB18:HX18"/>
    <mergeCell ref="B19:AE19"/>
    <mergeCell ref="AF19:AP19"/>
    <mergeCell ref="AQ19:AX19"/>
    <mergeCell ref="AY19:BF19"/>
    <mergeCell ref="BG19:BN19"/>
    <mergeCell ref="DS18:EA18"/>
    <mergeCell ref="BW19:CD19"/>
    <mergeCell ref="BW18:CD18"/>
    <mergeCell ref="CE18:CL18"/>
    <mergeCell ref="CM18:CT18"/>
    <mergeCell ref="CU18:DB18"/>
    <mergeCell ref="DC18:DJ18"/>
    <mergeCell ref="FX18:GC18"/>
    <mergeCell ref="GD17:GO17"/>
    <mergeCell ref="GP17:HA17"/>
    <mergeCell ref="HB17:HX17"/>
    <mergeCell ref="B18:AE18"/>
    <mergeCell ref="AF18:AP18"/>
    <mergeCell ref="AQ18:AX18"/>
    <mergeCell ref="AY18:BF18"/>
    <mergeCell ref="BG18:BN18"/>
    <mergeCell ref="EB18:EJ18"/>
    <mergeCell ref="EK18:ES18"/>
    <mergeCell ref="EK17:ES17"/>
    <mergeCell ref="ET17:FB17"/>
    <mergeCell ref="FC17:FM17"/>
    <mergeCell ref="FN17:FW17"/>
    <mergeCell ref="DK18:DR18"/>
    <mergeCell ref="FX17:GC17"/>
    <mergeCell ref="ET18:FB18"/>
    <mergeCell ref="FC18:FM18"/>
    <mergeCell ref="FN18:FW18"/>
    <mergeCell ref="CM17:CT17"/>
    <mergeCell ref="CU17:DB17"/>
    <mergeCell ref="DC17:DJ17"/>
    <mergeCell ref="DK17:DR17"/>
    <mergeCell ref="DS17:EA17"/>
    <mergeCell ref="EB17:EJ17"/>
    <mergeCell ref="HB80:HX80"/>
    <mergeCell ref="B17:AE17"/>
    <mergeCell ref="AF17:AP17"/>
    <mergeCell ref="AQ17:AX17"/>
    <mergeCell ref="AY17:BF17"/>
    <mergeCell ref="BG17:BN17"/>
    <mergeCell ref="BO17:BV17"/>
    <mergeCell ref="FX19:GC19"/>
    <mergeCell ref="FX23:GC23"/>
    <mergeCell ref="B59:AE59"/>
    <mergeCell ref="HB14:HX14"/>
    <mergeCell ref="HB15:HX15"/>
    <mergeCell ref="HB16:HX16"/>
    <mergeCell ref="HB59:HX59"/>
    <mergeCell ref="HB28:HX28"/>
    <mergeCell ref="HB35:HX35"/>
    <mergeCell ref="HB23:HX23"/>
    <mergeCell ref="HB25:HX25"/>
    <mergeCell ref="HB29:HX29"/>
    <mergeCell ref="HB57:HX57"/>
    <mergeCell ref="HB96:HX96"/>
    <mergeCell ref="FC96:FM96"/>
    <mergeCell ref="FN96:FW96"/>
    <mergeCell ref="FX96:GC96"/>
    <mergeCell ref="FN95:FW95"/>
    <mergeCell ref="FX95:GC95"/>
    <mergeCell ref="GP95:HA95"/>
    <mergeCell ref="GP96:HA96"/>
    <mergeCell ref="GD95:GO95"/>
    <mergeCell ref="GD96:GO96"/>
    <mergeCell ref="DC95:DJ95"/>
    <mergeCell ref="FC92:FM92"/>
    <mergeCell ref="EK96:ES96"/>
    <mergeCell ref="ET96:FB96"/>
    <mergeCell ref="EK95:ES95"/>
    <mergeCell ref="ET95:FB95"/>
    <mergeCell ref="FC95:FM95"/>
    <mergeCell ref="DK95:DR95"/>
    <mergeCell ref="DS95:EA95"/>
    <mergeCell ref="EB95:EJ95"/>
    <mergeCell ref="BG96:BN96"/>
    <mergeCell ref="BO96:BV96"/>
    <mergeCell ref="BW96:CD96"/>
    <mergeCell ref="CE96:CL96"/>
    <mergeCell ref="CM96:CT96"/>
    <mergeCell ref="CU96:DB96"/>
    <mergeCell ref="AF95:AP95"/>
    <mergeCell ref="AQ95:AX95"/>
    <mergeCell ref="AY95:BF95"/>
    <mergeCell ref="BG95:BN95"/>
    <mergeCell ref="CM95:CT95"/>
    <mergeCell ref="CU95:DB95"/>
    <mergeCell ref="GP91:HA91"/>
    <mergeCell ref="FC91:FM91"/>
    <mergeCell ref="GD92:GO92"/>
    <mergeCell ref="GP92:HA92"/>
    <mergeCell ref="DC92:DJ92"/>
    <mergeCell ref="DK92:DR92"/>
    <mergeCell ref="DS92:EA92"/>
    <mergeCell ref="EB92:EJ92"/>
    <mergeCell ref="EK92:ES92"/>
    <mergeCell ref="EK91:ES91"/>
    <mergeCell ref="CM92:CT92"/>
    <mergeCell ref="CU92:DB92"/>
    <mergeCell ref="FX91:GC91"/>
    <mergeCell ref="ET92:FB92"/>
    <mergeCell ref="FN92:FW92"/>
    <mergeCell ref="FX92:GC92"/>
    <mergeCell ref="FN91:FW91"/>
    <mergeCell ref="CU91:DB91"/>
    <mergeCell ref="DC91:DJ91"/>
    <mergeCell ref="HB91:HX91"/>
    <mergeCell ref="B92:AE92"/>
    <mergeCell ref="AF92:AP92"/>
    <mergeCell ref="AQ92:AX92"/>
    <mergeCell ref="AY92:BF92"/>
    <mergeCell ref="DK91:DR91"/>
    <mergeCell ref="DS91:EA91"/>
    <mergeCell ref="EB91:EJ91"/>
    <mergeCell ref="BG91:BN91"/>
    <mergeCell ref="CE92:CL92"/>
    <mergeCell ref="BW16:CD16"/>
    <mergeCell ref="CE16:CL16"/>
    <mergeCell ref="CM16:CT16"/>
    <mergeCell ref="CU16:DB16"/>
    <mergeCell ref="BO91:BV91"/>
    <mergeCell ref="BW91:CD91"/>
    <mergeCell ref="CE91:CL91"/>
    <mergeCell ref="CM91:CT91"/>
    <mergeCell ref="BW17:CD17"/>
    <mergeCell ref="CE17:CL17"/>
    <mergeCell ref="GD16:GO16"/>
    <mergeCell ref="GP16:HA16"/>
    <mergeCell ref="DC16:DJ16"/>
    <mergeCell ref="DK16:DR16"/>
    <mergeCell ref="DS16:EA16"/>
    <mergeCell ref="EB16:EJ16"/>
    <mergeCell ref="EK16:ES16"/>
    <mergeCell ref="FC16:FM16"/>
    <mergeCell ref="FN16:FW16"/>
    <mergeCell ref="FX16:GC16"/>
    <mergeCell ref="GP15:HA15"/>
    <mergeCell ref="B16:AE16"/>
    <mergeCell ref="AF16:AP16"/>
    <mergeCell ref="AQ16:AX16"/>
    <mergeCell ref="AY16:BF16"/>
    <mergeCell ref="DK15:DR15"/>
    <mergeCell ref="ET16:FB16"/>
    <mergeCell ref="BG16:BN16"/>
    <mergeCell ref="BO16:BV16"/>
    <mergeCell ref="ET15:FB15"/>
    <mergeCell ref="FC15:FM15"/>
    <mergeCell ref="GD14:GO14"/>
    <mergeCell ref="ET14:FB14"/>
    <mergeCell ref="FC14:FM14"/>
    <mergeCell ref="FN14:FW14"/>
    <mergeCell ref="FX14:GC14"/>
    <mergeCell ref="FN15:FW15"/>
    <mergeCell ref="FX15:GC15"/>
    <mergeCell ref="GD15:GO15"/>
    <mergeCell ref="DC15:DJ15"/>
    <mergeCell ref="EB14:EJ14"/>
    <mergeCell ref="EK14:ES14"/>
    <mergeCell ref="DS15:EA15"/>
    <mergeCell ref="EB15:EJ15"/>
    <mergeCell ref="EK15:ES15"/>
    <mergeCell ref="DC14:DJ14"/>
    <mergeCell ref="DK14:DR14"/>
    <mergeCell ref="DS14:EA14"/>
    <mergeCell ref="GP14:HA14"/>
    <mergeCell ref="BG15:BN15"/>
    <mergeCell ref="BO15:BV15"/>
    <mergeCell ref="BW15:CD15"/>
    <mergeCell ref="CE15:CL15"/>
    <mergeCell ref="CM15:CT15"/>
    <mergeCell ref="CU15:DB15"/>
    <mergeCell ref="BG14:BN14"/>
    <mergeCell ref="BO14:BV14"/>
    <mergeCell ref="BW14:CD14"/>
    <mergeCell ref="CE14:CL14"/>
    <mergeCell ref="CM14:CT14"/>
    <mergeCell ref="CU14:DB14"/>
    <mergeCell ref="CM12:CT12"/>
    <mergeCell ref="CU12:DB12"/>
    <mergeCell ref="EK12:ES12"/>
    <mergeCell ref="DS13:EA13"/>
    <mergeCell ref="EB13:EJ13"/>
    <mergeCell ref="EK13:ES13"/>
    <mergeCell ref="GD12:GO12"/>
    <mergeCell ref="GP12:HA12"/>
    <mergeCell ref="B14:AE14"/>
    <mergeCell ref="AF14:AP14"/>
    <mergeCell ref="AQ14:AX14"/>
    <mergeCell ref="AY14:BF14"/>
    <mergeCell ref="AQ12:AX12"/>
    <mergeCell ref="AY12:BF12"/>
    <mergeCell ref="BG12:BN12"/>
    <mergeCell ref="BO12:BV12"/>
    <mergeCell ref="BW12:CD12"/>
    <mergeCell ref="CE12:CL12"/>
    <mergeCell ref="FN11:FW12"/>
    <mergeCell ref="DC12:DJ12"/>
    <mergeCell ref="DK12:DR12"/>
    <mergeCell ref="DS12:EA12"/>
    <mergeCell ref="EB12:EJ12"/>
    <mergeCell ref="BW11:CL11"/>
    <mergeCell ref="CM11:DB11"/>
    <mergeCell ref="FX11:GC12"/>
    <mergeCell ref="ET12:FB12"/>
    <mergeCell ref="FC10:FM12"/>
    <mergeCell ref="FN10:HA10"/>
    <mergeCell ref="GD11:HA11"/>
    <mergeCell ref="AQ10:DR10"/>
    <mergeCell ref="DS10:EJ11"/>
    <mergeCell ref="EK10:FB11"/>
    <mergeCell ref="AQ11:BF11"/>
    <mergeCell ref="BG11:BV11"/>
    <mergeCell ref="A2:HX2"/>
    <mergeCell ref="AF59:AP59"/>
    <mergeCell ref="AQ59:AX59"/>
    <mergeCell ref="AY59:BF59"/>
    <mergeCell ref="BG59:BN59"/>
    <mergeCell ref="BO59:BV59"/>
    <mergeCell ref="EK59:ES59"/>
    <mergeCell ref="DS59:EA59"/>
    <mergeCell ref="EB59:EJ59"/>
    <mergeCell ref="FN59:FW59"/>
    <mergeCell ref="BW59:CD59"/>
    <mergeCell ref="CE59:CL59"/>
    <mergeCell ref="CM59:CT59"/>
    <mergeCell ref="CU59:DB59"/>
    <mergeCell ref="DC59:DJ59"/>
    <mergeCell ref="DK59:DR59"/>
    <mergeCell ref="FC59:FM59"/>
    <mergeCell ref="CE60:CL60"/>
    <mergeCell ref="CM60:CT60"/>
    <mergeCell ref="CU60:DB60"/>
    <mergeCell ref="DC60:DJ60"/>
    <mergeCell ref="DK60:DR60"/>
    <mergeCell ref="DS60:EA60"/>
    <mergeCell ref="EB60:EJ60"/>
    <mergeCell ref="FX60:GC60"/>
    <mergeCell ref="GD60:GO60"/>
    <mergeCell ref="FX59:GC59"/>
    <mergeCell ref="GD59:GO59"/>
    <mergeCell ref="GP59:HA59"/>
    <mergeCell ref="GP60:HA60"/>
    <mergeCell ref="HB60:HX60"/>
    <mergeCell ref="AY61:BF61"/>
    <mergeCell ref="BG61:BN61"/>
    <mergeCell ref="BO61:BV61"/>
    <mergeCell ref="BW61:CD61"/>
    <mergeCell ref="CE61:CL61"/>
    <mergeCell ref="CM61:CT61"/>
    <mergeCell ref="CU61:DB61"/>
    <mergeCell ref="EK60:ES60"/>
    <mergeCell ref="FN60:FW60"/>
    <mergeCell ref="B80:AE80"/>
    <mergeCell ref="AF80:AP80"/>
    <mergeCell ref="AQ80:AX80"/>
    <mergeCell ref="AY80:BF80"/>
    <mergeCell ref="BG80:BN80"/>
    <mergeCell ref="DK80:DR80"/>
    <mergeCell ref="DK90:DR90"/>
    <mergeCell ref="FC80:FM80"/>
    <mergeCell ref="BO80:BV80"/>
    <mergeCell ref="BW80:CD80"/>
    <mergeCell ref="CE80:CL80"/>
    <mergeCell ref="CM80:CT80"/>
    <mergeCell ref="CU80:DB80"/>
    <mergeCell ref="DC80:DJ80"/>
    <mergeCell ref="ET80:FB80"/>
    <mergeCell ref="EB83:EJ83"/>
    <mergeCell ref="CM93:CT93"/>
    <mergeCell ref="CU93:DB93"/>
    <mergeCell ref="FX80:GC80"/>
    <mergeCell ref="GD80:GO80"/>
    <mergeCell ref="GP80:HA80"/>
    <mergeCell ref="B93:AE93"/>
    <mergeCell ref="AF93:AP93"/>
    <mergeCell ref="AQ93:AX93"/>
    <mergeCell ref="AY93:BF93"/>
    <mergeCell ref="BG93:BN93"/>
    <mergeCell ref="DS94:EA94"/>
    <mergeCell ref="EB94:EJ94"/>
    <mergeCell ref="AY94:BF94"/>
    <mergeCell ref="DK93:DR93"/>
    <mergeCell ref="DC94:DJ94"/>
    <mergeCell ref="DK94:DR94"/>
    <mergeCell ref="BG94:BN94"/>
    <mergeCell ref="BO94:BV94"/>
    <mergeCell ref="BW93:CD93"/>
    <mergeCell ref="CE93:CL93"/>
    <mergeCell ref="FN36:FW36"/>
    <mergeCell ref="EK94:ES94"/>
    <mergeCell ref="ET94:FB94"/>
    <mergeCell ref="FC94:FM94"/>
    <mergeCell ref="FN94:FW94"/>
    <mergeCell ref="FX94:GC94"/>
    <mergeCell ref="ET91:FB91"/>
    <mergeCell ref="FN37:FW37"/>
    <mergeCell ref="FX37:GC37"/>
    <mergeCell ref="FX38:GC38"/>
    <mergeCell ref="GP94:HA94"/>
    <mergeCell ref="FX93:GC93"/>
    <mergeCell ref="EK93:ES93"/>
    <mergeCell ref="FC36:FM36"/>
    <mergeCell ref="EB93:EJ93"/>
    <mergeCell ref="DS80:EA80"/>
    <mergeCell ref="EB80:EJ80"/>
    <mergeCell ref="EK80:ES80"/>
    <mergeCell ref="ET60:FB60"/>
    <mergeCell ref="FC60:FM60"/>
    <mergeCell ref="A10:A12"/>
    <mergeCell ref="B10:AE12"/>
    <mergeCell ref="AF10:AP12"/>
    <mergeCell ref="FN93:FW93"/>
    <mergeCell ref="ET93:FB93"/>
    <mergeCell ref="FC93:FM93"/>
    <mergeCell ref="BO93:BV93"/>
    <mergeCell ref="DS93:EA93"/>
    <mergeCell ref="B28:AE28"/>
    <mergeCell ref="AF28:AP28"/>
    <mergeCell ref="AQ28:AX28"/>
    <mergeCell ref="BO18:BV18"/>
    <mergeCell ref="BO19:BV19"/>
    <mergeCell ref="BO25:BV25"/>
    <mergeCell ref="AY28:BF28"/>
    <mergeCell ref="AQ15:AX15"/>
    <mergeCell ref="BG24:BN24"/>
    <mergeCell ref="AQ26:AX26"/>
    <mergeCell ref="AY26:BF26"/>
    <mergeCell ref="BG26:BN26"/>
    <mergeCell ref="AF15:AP15"/>
    <mergeCell ref="B15:AE15"/>
    <mergeCell ref="B41:AE41"/>
    <mergeCell ref="AQ36:AX36"/>
    <mergeCell ref="AY36:BF36"/>
    <mergeCell ref="B25:AE25"/>
    <mergeCell ref="AF25:AP25"/>
    <mergeCell ref="AQ25:AX25"/>
    <mergeCell ref="AY25:BF25"/>
    <mergeCell ref="B36:AE36"/>
    <mergeCell ref="AY15:BF15"/>
    <mergeCell ref="BG36:BN36"/>
    <mergeCell ref="BO36:BV36"/>
    <mergeCell ref="HB10:HX12"/>
    <mergeCell ref="DC11:DR11"/>
    <mergeCell ref="DS36:EA36"/>
    <mergeCell ref="EB36:EJ36"/>
    <mergeCell ref="EK36:ES36"/>
    <mergeCell ref="ET36:FB36"/>
    <mergeCell ref="DC36:DJ36"/>
    <mergeCell ref="DS46:EA46"/>
    <mergeCell ref="EB46:EJ46"/>
    <mergeCell ref="EK46:ES46"/>
    <mergeCell ref="ET46:FB46"/>
    <mergeCell ref="FC46:FM46"/>
    <mergeCell ref="FN46:FW46"/>
    <mergeCell ref="B37:AE37"/>
    <mergeCell ref="B38:AE38"/>
    <mergeCell ref="B39:AE39"/>
    <mergeCell ref="B40:AE40"/>
    <mergeCell ref="B42:AE42"/>
    <mergeCell ref="AF36:AP36"/>
    <mergeCell ref="AF37:AP37"/>
    <mergeCell ref="AF38:AP38"/>
    <mergeCell ref="AF39:AP39"/>
    <mergeCell ref="AF40:AP40"/>
    <mergeCell ref="AF41:AP41"/>
    <mergeCell ref="AF42:AP42"/>
    <mergeCell ref="BW36:CD36"/>
    <mergeCell ref="CE36:CL36"/>
    <mergeCell ref="CM36:CT36"/>
    <mergeCell ref="CU36:DB36"/>
    <mergeCell ref="CM37:CT37"/>
    <mergeCell ref="CU37:DB37"/>
    <mergeCell ref="CE38:CL38"/>
    <mergeCell ref="CM38:CT38"/>
    <mergeCell ref="DK36:DR36"/>
    <mergeCell ref="FX36:GC36"/>
    <mergeCell ref="GD36:GO36"/>
    <mergeCell ref="AQ37:AX37"/>
    <mergeCell ref="AY37:BF37"/>
    <mergeCell ref="BG37:BN37"/>
    <mergeCell ref="BO37:BV37"/>
    <mergeCell ref="BW37:CD37"/>
    <mergeCell ref="CE37:CL37"/>
    <mergeCell ref="DC37:DJ37"/>
    <mergeCell ref="DK37:DR37"/>
    <mergeCell ref="DS37:EA37"/>
    <mergeCell ref="EB37:EJ37"/>
    <mergeCell ref="EK37:ES37"/>
    <mergeCell ref="ET37:FB37"/>
    <mergeCell ref="FC37:FM37"/>
    <mergeCell ref="GD37:GO37"/>
    <mergeCell ref="HB37:HX37"/>
    <mergeCell ref="AQ38:AX38"/>
    <mergeCell ref="AY38:BF38"/>
    <mergeCell ref="BG38:BN38"/>
    <mergeCell ref="BO38:BV38"/>
    <mergeCell ref="BW38:CD38"/>
    <mergeCell ref="CU38:DB38"/>
    <mergeCell ref="DC38:DJ38"/>
    <mergeCell ref="DK38:DR38"/>
    <mergeCell ref="DS38:EA38"/>
    <mergeCell ref="EB38:EJ38"/>
    <mergeCell ref="EK38:ES38"/>
    <mergeCell ref="ET38:FB38"/>
    <mergeCell ref="FC38:FM38"/>
    <mergeCell ref="FN38:FW38"/>
    <mergeCell ref="GD38:GO38"/>
    <mergeCell ref="GP38:HA38"/>
    <mergeCell ref="HB38:HX38"/>
    <mergeCell ref="AQ39:AX39"/>
    <mergeCell ref="AY39:BF39"/>
    <mergeCell ref="BG39:BN39"/>
    <mergeCell ref="BO39:BV39"/>
    <mergeCell ref="BW39:CD39"/>
    <mergeCell ref="CE39:CL39"/>
    <mergeCell ref="CM39:CT39"/>
    <mergeCell ref="CU39:DB39"/>
    <mergeCell ref="DC39:DJ39"/>
    <mergeCell ref="DK39:DR39"/>
    <mergeCell ref="DS39:EA39"/>
    <mergeCell ref="EB39:EJ39"/>
    <mergeCell ref="EK39:ES39"/>
    <mergeCell ref="ET39:FB39"/>
    <mergeCell ref="FC39:FM39"/>
    <mergeCell ref="FN39:FW39"/>
    <mergeCell ref="FX39:GC39"/>
    <mergeCell ref="GD39:GO39"/>
    <mergeCell ref="GP39:HA39"/>
    <mergeCell ref="HB39:HX39"/>
    <mergeCell ref="AQ40:AX40"/>
    <mergeCell ref="AY40:BF40"/>
    <mergeCell ref="BG40:BN40"/>
    <mergeCell ref="BO40:BV40"/>
    <mergeCell ref="BW40:CD40"/>
    <mergeCell ref="CE40:CL40"/>
    <mergeCell ref="CM40:CT40"/>
    <mergeCell ref="CU40:DB40"/>
    <mergeCell ref="DC40:DJ40"/>
    <mergeCell ref="DK40:DR40"/>
    <mergeCell ref="DS40:EA40"/>
    <mergeCell ref="EB40:EJ40"/>
    <mergeCell ref="EK40:ES40"/>
    <mergeCell ref="ET40:FB40"/>
    <mergeCell ref="FC40:FM40"/>
    <mergeCell ref="FN40:FW40"/>
    <mergeCell ref="FX40:GC40"/>
    <mergeCell ref="GD40:GO40"/>
    <mergeCell ref="GP40:HA40"/>
    <mergeCell ref="HB40:HX40"/>
    <mergeCell ref="AQ41:AX41"/>
    <mergeCell ref="AY41:BF41"/>
    <mergeCell ref="BG41:BN41"/>
    <mergeCell ref="BO41:BV41"/>
    <mergeCell ref="BW41:CD41"/>
    <mergeCell ref="CE41:CL41"/>
    <mergeCell ref="CM41:CT41"/>
    <mergeCell ref="CU41:DB41"/>
    <mergeCell ref="DC41:DJ41"/>
    <mergeCell ref="DK41:DR41"/>
    <mergeCell ref="DS41:EA41"/>
    <mergeCell ref="EB41:EJ41"/>
    <mergeCell ref="EK41:ES41"/>
    <mergeCell ref="ET41:FB41"/>
    <mergeCell ref="FC41:FM41"/>
    <mergeCell ref="FN41:FW41"/>
    <mergeCell ref="FX41:GC41"/>
    <mergeCell ref="GD41:GO41"/>
    <mergeCell ref="GP41:HA41"/>
    <mergeCell ref="HB41:HX41"/>
    <mergeCell ref="AQ42:AX42"/>
    <mergeCell ref="AY42:BF42"/>
    <mergeCell ref="BG42:BN42"/>
    <mergeCell ref="BO42:BV42"/>
    <mergeCell ref="BW42:CD42"/>
    <mergeCell ref="CE42:CL42"/>
    <mergeCell ref="CM42:CT42"/>
    <mergeCell ref="CU42:DB42"/>
    <mergeCell ref="DC42:DJ42"/>
    <mergeCell ref="DK42:DR42"/>
    <mergeCell ref="DS42:EA42"/>
    <mergeCell ref="EB42:EJ42"/>
    <mergeCell ref="GP42:HA42"/>
    <mergeCell ref="EK42:ES42"/>
    <mergeCell ref="ET42:FB42"/>
    <mergeCell ref="FC42:FM42"/>
    <mergeCell ref="FN42:FW42"/>
    <mergeCell ref="FX42:GC42"/>
    <mergeCell ref="GD42:GO42"/>
    <mergeCell ref="FC45:FM45"/>
    <mergeCell ref="FN45:FW45"/>
    <mergeCell ref="FX45:GC45"/>
    <mergeCell ref="GD45:GO45"/>
    <mergeCell ref="FX43:GC43"/>
    <mergeCell ref="GD43:GO43"/>
    <mergeCell ref="GP45:HA45"/>
    <mergeCell ref="HB42:HX42"/>
    <mergeCell ref="HB45:HX45"/>
    <mergeCell ref="HB43:HX43"/>
    <mergeCell ref="FN44:FW44"/>
    <mergeCell ref="FX44:GC44"/>
    <mergeCell ref="GD44:GO44"/>
    <mergeCell ref="GP44:HA44"/>
    <mergeCell ref="HB44:HX44"/>
    <mergeCell ref="FN43:FW43"/>
    <mergeCell ref="DK45:DR45"/>
    <mergeCell ref="AQ46:AX46"/>
    <mergeCell ref="AY46:BF46"/>
    <mergeCell ref="BG46:BN46"/>
    <mergeCell ref="BO46:BV46"/>
    <mergeCell ref="CM43:CT43"/>
    <mergeCell ref="DK46:DR46"/>
    <mergeCell ref="CE43:CL43"/>
    <mergeCell ref="BG45:BN45"/>
    <mergeCell ref="BO45:BV45"/>
    <mergeCell ref="B45:AE45"/>
    <mergeCell ref="CM46:CT46"/>
    <mergeCell ref="CU46:DB46"/>
    <mergeCell ref="DC46:DJ46"/>
    <mergeCell ref="B49:AE49"/>
    <mergeCell ref="AF43:AP49"/>
    <mergeCell ref="CU45:DB45"/>
    <mergeCell ref="DC45:DJ45"/>
    <mergeCell ref="CU47:DB47"/>
    <mergeCell ref="DC47:DJ47"/>
    <mergeCell ref="GD99:GO99"/>
    <mergeCell ref="GP99:HA99"/>
    <mergeCell ref="ET99:FB99"/>
    <mergeCell ref="FC99:FM99"/>
    <mergeCell ref="EB45:EJ45"/>
    <mergeCell ref="B46:AE46"/>
    <mergeCell ref="B47:AE47"/>
    <mergeCell ref="B48:AE48"/>
    <mergeCell ref="DS45:EA45"/>
    <mergeCell ref="EK45:ES45"/>
    <mergeCell ref="FN107:FW107"/>
    <mergeCell ref="FX107:GC107"/>
    <mergeCell ref="GD107:GO107"/>
    <mergeCell ref="GP107:HA107"/>
    <mergeCell ref="FX99:GC99"/>
    <mergeCell ref="ET45:FB45"/>
    <mergeCell ref="FX104:GC104"/>
    <mergeCell ref="GD104:GO104"/>
    <mergeCell ref="GP104:HA104"/>
    <mergeCell ref="FN105:FW105"/>
    <mergeCell ref="HB104:HX104"/>
    <mergeCell ref="HB105:HX105"/>
    <mergeCell ref="HB102:HX102"/>
    <mergeCell ref="GD105:GO105"/>
    <mergeCell ref="EB43:EJ43"/>
    <mergeCell ref="EK43:ES43"/>
    <mergeCell ref="ET43:FB43"/>
    <mergeCell ref="FC43:FM43"/>
    <mergeCell ref="GP43:HA43"/>
    <mergeCell ref="EB101:EJ101"/>
    <mergeCell ref="EB107:EJ107"/>
    <mergeCell ref="EK107:ES107"/>
    <mergeCell ref="ET107:FB107"/>
    <mergeCell ref="FC107:FM107"/>
    <mergeCell ref="HB107:HX107"/>
    <mergeCell ref="ET100:FB100"/>
    <mergeCell ref="ET101:FB101"/>
    <mergeCell ref="FC104:FM104"/>
    <mergeCell ref="FN104:FW104"/>
    <mergeCell ref="FX105:GC105"/>
    <mergeCell ref="CE107:CL107"/>
    <mergeCell ref="CM107:CT107"/>
    <mergeCell ref="CU107:DB107"/>
    <mergeCell ref="DC107:DJ107"/>
    <mergeCell ref="DK107:DR107"/>
    <mergeCell ref="DS107:EA107"/>
    <mergeCell ref="B101:AE101"/>
    <mergeCell ref="AY101:BF101"/>
    <mergeCell ref="B102:AE102"/>
    <mergeCell ref="AQ102:AX102"/>
    <mergeCell ref="BO107:BV107"/>
    <mergeCell ref="BW107:CD107"/>
    <mergeCell ref="BW102:CD102"/>
    <mergeCell ref="BW103:CD103"/>
    <mergeCell ref="BW104:CD104"/>
    <mergeCell ref="BO106:BV106"/>
    <mergeCell ref="BW101:CD101"/>
    <mergeCell ref="EK101:ES101"/>
    <mergeCell ref="EB100:EJ100"/>
    <mergeCell ref="EK100:ES100"/>
    <mergeCell ref="B107:AE107"/>
    <mergeCell ref="AF107:AP107"/>
    <mergeCell ref="AQ107:AX107"/>
    <mergeCell ref="AY107:BF107"/>
    <mergeCell ref="BG107:BN107"/>
    <mergeCell ref="B100:AE100"/>
    <mergeCell ref="BO101:BV101"/>
    <mergeCell ref="DS101:EA101"/>
    <mergeCell ref="CE101:CL101"/>
    <mergeCell ref="CM101:CT101"/>
    <mergeCell ref="AY100:BF100"/>
    <mergeCell ref="BO100:BV100"/>
    <mergeCell ref="DS100:EA100"/>
    <mergeCell ref="BG101:BN101"/>
    <mergeCell ref="CU101:DB101"/>
    <mergeCell ref="BW100:CD100"/>
    <mergeCell ref="BG99:BN99"/>
    <mergeCell ref="BO99:BV99"/>
    <mergeCell ref="EK99:ES99"/>
    <mergeCell ref="BG100:BN100"/>
    <mergeCell ref="CM100:CT100"/>
    <mergeCell ref="CE100:CL100"/>
    <mergeCell ref="CU100:DB100"/>
    <mergeCell ref="DC99:DJ99"/>
    <mergeCell ref="DK99:DR99"/>
    <mergeCell ref="BO98:BV98"/>
    <mergeCell ref="AY98:BF98"/>
    <mergeCell ref="B94:AE94"/>
    <mergeCell ref="FN99:FW99"/>
    <mergeCell ref="BW99:CD99"/>
    <mergeCell ref="CE99:CL99"/>
    <mergeCell ref="CM99:CT99"/>
    <mergeCell ref="CU99:DB99"/>
    <mergeCell ref="DS98:EA98"/>
    <mergeCell ref="EB98:EJ98"/>
    <mergeCell ref="B99:AE99"/>
    <mergeCell ref="AF99:AP99"/>
    <mergeCell ref="AQ99:AX99"/>
    <mergeCell ref="AY99:BF99"/>
    <mergeCell ref="B90:AE90"/>
    <mergeCell ref="B98:AE98"/>
    <mergeCell ref="B91:AE91"/>
    <mergeCell ref="AF91:AP91"/>
    <mergeCell ref="AQ91:AX91"/>
    <mergeCell ref="AY91:BF91"/>
    <mergeCell ref="AF94:AP94"/>
    <mergeCell ref="AQ94:AX94"/>
    <mergeCell ref="BW90:CD90"/>
    <mergeCell ref="CE90:CL90"/>
    <mergeCell ref="CM90:CT90"/>
    <mergeCell ref="CU90:DB90"/>
    <mergeCell ref="BW94:CD94"/>
    <mergeCell ref="CE94:CL94"/>
    <mergeCell ref="CM94:CT94"/>
    <mergeCell ref="CU94:DB94"/>
    <mergeCell ref="DS30:EA30"/>
    <mergeCell ref="AF90:AP90"/>
    <mergeCell ref="AQ90:AX90"/>
    <mergeCell ref="AY90:BF90"/>
    <mergeCell ref="BG90:BN90"/>
    <mergeCell ref="BO90:BV90"/>
    <mergeCell ref="AY30:BF30"/>
    <mergeCell ref="CM51:CT51"/>
    <mergeCell ref="BW52:CD52"/>
    <mergeCell ref="BW51:CD51"/>
    <mergeCell ref="EK30:ES30"/>
    <mergeCell ref="FC30:FM30"/>
    <mergeCell ref="FC98:FM98"/>
    <mergeCell ref="BG50:BN50"/>
    <mergeCell ref="BO50:BV50"/>
    <mergeCell ref="BW50:CD50"/>
    <mergeCell ref="DS43:EA43"/>
    <mergeCell ref="DK30:DR30"/>
    <mergeCell ref="DK50:DR50"/>
    <mergeCell ref="EB50:EJ50"/>
    <mergeCell ref="AQ98:AX98"/>
    <mergeCell ref="AQ100:AX100"/>
    <mergeCell ref="AQ101:AX101"/>
    <mergeCell ref="AQ30:AX30"/>
    <mergeCell ref="B50:AE50"/>
    <mergeCell ref="AQ50:AX50"/>
    <mergeCell ref="B55:AE55"/>
    <mergeCell ref="B56:AE56"/>
    <mergeCell ref="AQ52:AX52"/>
    <mergeCell ref="B43:AE43"/>
    <mergeCell ref="EB103:EJ103"/>
    <mergeCell ref="DK100:DR100"/>
    <mergeCell ref="DK101:DR101"/>
    <mergeCell ref="DS90:EA90"/>
    <mergeCell ref="EB90:EJ90"/>
    <mergeCell ref="FN50:FW50"/>
    <mergeCell ref="DK51:DR51"/>
    <mergeCell ref="FN51:FW51"/>
    <mergeCell ref="ET103:FB103"/>
    <mergeCell ref="FN53:FW53"/>
    <mergeCell ref="FX50:GC50"/>
    <mergeCell ref="GD50:GO50"/>
    <mergeCell ref="B103:AE103"/>
    <mergeCell ref="AQ103:AX103"/>
    <mergeCell ref="AY103:BF103"/>
    <mergeCell ref="BG103:BN103"/>
    <mergeCell ref="BO103:BV103"/>
    <mergeCell ref="CM50:CT50"/>
    <mergeCell ref="CU51:DB51"/>
    <mergeCell ref="DC51:DJ51"/>
    <mergeCell ref="GP50:HA50"/>
    <mergeCell ref="HB50:HX50"/>
    <mergeCell ref="B51:AE51"/>
    <mergeCell ref="B52:AE52"/>
    <mergeCell ref="B53:AE53"/>
    <mergeCell ref="B54:AE54"/>
    <mergeCell ref="AQ51:AX51"/>
    <mergeCell ref="BG51:BN51"/>
    <mergeCell ref="BO51:BV51"/>
    <mergeCell ref="ET50:FB50"/>
    <mergeCell ref="EK102:ES102"/>
    <mergeCell ref="CU43:DB43"/>
    <mergeCell ref="DC43:DJ43"/>
    <mergeCell ref="DK43:DR43"/>
    <mergeCell ref="CM45:CT45"/>
    <mergeCell ref="CU50:DB50"/>
    <mergeCell ref="DC50:DJ50"/>
    <mergeCell ref="EK98:ES98"/>
    <mergeCell ref="DS99:EA99"/>
    <mergeCell ref="EB99:EJ99"/>
    <mergeCell ref="FX51:GC51"/>
    <mergeCell ref="GD51:GO51"/>
    <mergeCell ref="GP51:HA51"/>
    <mergeCell ref="HB51:HX51"/>
    <mergeCell ref="BO102:BV102"/>
    <mergeCell ref="CU102:DB102"/>
    <mergeCell ref="DK102:DR102"/>
    <mergeCell ref="DS102:EA102"/>
    <mergeCell ref="EB102:EJ102"/>
    <mergeCell ref="BO52:BV52"/>
    <mergeCell ref="ET51:FB51"/>
    <mergeCell ref="CM52:CT52"/>
    <mergeCell ref="CU52:DB52"/>
    <mergeCell ref="DC52:DJ52"/>
    <mergeCell ref="DK52:DR52"/>
    <mergeCell ref="EB52:EJ52"/>
    <mergeCell ref="AY102:BF102"/>
    <mergeCell ref="BG102:BN102"/>
    <mergeCell ref="FX52:GC52"/>
    <mergeCell ref="GD52:GO52"/>
    <mergeCell ref="ET102:FB102"/>
    <mergeCell ref="FC102:FM102"/>
    <mergeCell ref="FC100:FM100"/>
    <mergeCell ref="FC101:FM101"/>
    <mergeCell ref="EB53:EJ53"/>
    <mergeCell ref="ET53:FB53"/>
    <mergeCell ref="GP52:HA52"/>
    <mergeCell ref="HB52:HX52"/>
    <mergeCell ref="AQ53:AX53"/>
    <mergeCell ref="BG53:BN53"/>
    <mergeCell ref="BO53:BV53"/>
    <mergeCell ref="BW53:CD53"/>
    <mergeCell ref="CM53:CT53"/>
    <mergeCell ref="CU53:DB53"/>
    <mergeCell ref="ET52:FB52"/>
    <mergeCell ref="FN52:FW52"/>
    <mergeCell ref="HB100:HX100"/>
    <mergeCell ref="HB101:HX101"/>
    <mergeCell ref="EK90:ES90"/>
    <mergeCell ref="ET90:FB90"/>
    <mergeCell ref="FC90:FM90"/>
    <mergeCell ref="FN90:FW90"/>
    <mergeCell ref="HB98:HX98"/>
    <mergeCell ref="ET98:FB98"/>
    <mergeCell ref="HB94:HX94"/>
    <mergeCell ref="HB95:HX95"/>
    <mergeCell ref="FX53:GC53"/>
    <mergeCell ref="GD53:GO53"/>
    <mergeCell ref="GP53:HA53"/>
    <mergeCell ref="HB53:HX53"/>
    <mergeCell ref="HB99:HX99"/>
    <mergeCell ref="FX90:GC90"/>
    <mergeCell ref="GD90:GO90"/>
    <mergeCell ref="GP90:HA90"/>
    <mergeCell ref="GP93:HA93"/>
    <mergeCell ref="FX54:GC54"/>
    <mergeCell ref="BW45:CD45"/>
    <mergeCell ref="CE45:CL45"/>
    <mergeCell ref="BW46:CD46"/>
    <mergeCell ref="CE46:CL46"/>
    <mergeCell ref="CU54:DB54"/>
    <mergeCell ref="DC54:DJ54"/>
    <mergeCell ref="BW48:CD48"/>
    <mergeCell ref="CE48:CL48"/>
    <mergeCell ref="CM48:CT48"/>
    <mergeCell ref="DC48:DJ48"/>
    <mergeCell ref="EB54:EJ54"/>
    <mergeCell ref="DS50:EA54"/>
    <mergeCell ref="BG54:BN54"/>
    <mergeCell ref="BO54:BV54"/>
    <mergeCell ref="BW54:CD54"/>
    <mergeCell ref="DC53:DJ53"/>
    <mergeCell ref="DK53:DR53"/>
    <mergeCell ref="GP54:HA54"/>
    <mergeCell ref="HB54:HX54"/>
    <mergeCell ref="AQ55:AX55"/>
    <mergeCell ref="BG55:BN55"/>
    <mergeCell ref="BO55:BV55"/>
    <mergeCell ref="BW55:CD55"/>
    <mergeCell ref="CM55:CT55"/>
    <mergeCell ref="CU55:DB55"/>
    <mergeCell ref="HB55:HX55"/>
    <mergeCell ref="AY50:BF54"/>
    <mergeCell ref="HB93:HX93"/>
    <mergeCell ref="DC55:DJ55"/>
    <mergeCell ref="DK55:DR55"/>
    <mergeCell ref="EB55:EJ55"/>
    <mergeCell ref="ET55:FB55"/>
    <mergeCell ref="GD93:GO93"/>
    <mergeCell ref="DC93:DJ93"/>
    <mergeCell ref="FN80:FW80"/>
    <mergeCell ref="DC90:DJ90"/>
    <mergeCell ref="FN55:FW55"/>
    <mergeCell ref="ET54:FB54"/>
    <mergeCell ref="FN54:FW54"/>
    <mergeCell ref="AQ54:AX54"/>
    <mergeCell ref="GP55:HA55"/>
    <mergeCell ref="GD54:GO54"/>
    <mergeCell ref="EK50:ES54"/>
    <mergeCell ref="FC50:FM54"/>
    <mergeCell ref="CM54:CT54"/>
    <mergeCell ref="EK55:ES56"/>
    <mergeCell ref="FC55:FM56"/>
    <mergeCell ref="AQ56:AX56"/>
    <mergeCell ref="BG56:BN56"/>
    <mergeCell ref="BO56:BV56"/>
    <mergeCell ref="BW56:CD56"/>
    <mergeCell ref="BG43:BN43"/>
    <mergeCell ref="BO43:BV43"/>
    <mergeCell ref="BW43:CD43"/>
    <mergeCell ref="AQ45:AX45"/>
    <mergeCell ref="AY45:BF45"/>
    <mergeCell ref="BG52:BN52"/>
    <mergeCell ref="CM56:CT56"/>
    <mergeCell ref="CU56:DB56"/>
    <mergeCell ref="DC56:DJ56"/>
    <mergeCell ref="DK56:DR56"/>
    <mergeCell ref="EB56:EJ56"/>
    <mergeCell ref="DS55:EA56"/>
    <mergeCell ref="AQ43:AX43"/>
    <mergeCell ref="AY43:BF43"/>
    <mergeCell ref="GP56:HA56"/>
    <mergeCell ref="HB56:HX56"/>
    <mergeCell ref="FX56:GC56"/>
    <mergeCell ref="GD56:GO56"/>
    <mergeCell ref="FX55:GC55"/>
    <mergeCell ref="GD55:GO55"/>
    <mergeCell ref="ET56:FB56"/>
    <mergeCell ref="FN56:FW56"/>
    <mergeCell ref="HB90:HX90"/>
    <mergeCell ref="BO44:BV44"/>
    <mergeCell ref="BW44:CD44"/>
    <mergeCell ref="CE44:CL44"/>
    <mergeCell ref="CM44:CT44"/>
    <mergeCell ref="CE55:CL56"/>
    <mergeCell ref="CE50:CL54"/>
    <mergeCell ref="DS44:EA44"/>
    <mergeCell ref="EB44:EJ44"/>
    <mergeCell ref="EK44:ES44"/>
    <mergeCell ref="HB30:HX30"/>
    <mergeCell ref="B44:AE44"/>
    <mergeCell ref="AQ44:AX44"/>
    <mergeCell ref="AY44:BF44"/>
    <mergeCell ref="CU44:DB44"/>
    <mergeCell ref="DC44:DJ44"/>
    <mergeCell ref="DK44:DR44"/>
    <mergeCell ref="BG44:BN44"/>
    <mergeCell ref="ET44:FB44"/>
    <mergeCell ref="FC44:FM44"/>
  </mergeCells>
  <printOptions/>
  <pageMargins left="0.7086614173228347" right="0.31496062992125984" top="0.7480314960629921" bottom="0.5511811023622047" header="0.31496062992125984" footer="0.31496062992125984"/>
  <pageSetup fitToHeight="5" fitToWidth="1" horizontalDpi="600" verticalDpi="600" orientation="landscape" paperSize="9" scale="5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T127"/>
  <sheetViews>
    <sheetView tabSelected="1" zoomScalePageLayoutView="0" workbookViewId="0" topLeftCell="A1">
      <pane xSplit="35" ySplit="12" topLeftCell="FX13" activePane="bottomRight" state="frozen"/>
      <selection pane="topLeft" activeCell="A1" sqref="A1"/>
      <selection pane="topRight" activeCell="AJ1" sqref="AJ1"/>
      <selection pane="bottomLeft" activeCell="A13" sqref="A13"/>
      <selection pane="bottomRight" activeCell="IG14" sqref="IG14:IL14"/>
    </sheetView>
  </sheetViews>
  <sheetFormatPr defaultColWidth="0.875" defaultRowHeight="12.75"/>
  <cols>
    <col min="1" max="3" width="0.875" style="6" customWidth="1"/>
    <col min="4" max="4" width="7.625" style="6" customWidth="1"/>
    <col min="5" max="28" width="0.875" style="6" customWidth="1"/>
    <col min="29" max="29" width="23.75390625" style="6" customWidth="1"/>
    <col min="30" max="53" width="0.875" style="6" customWidth="1"/>
    <col min="54" max="54" width="3.875" style="6" customWidth="1"/>
    <col min="55" max="62" width="0.875" style="6" customWidth="1"/>
    <col min="63" max="63" width="2.00390625" style="6" customWidth="1"/>
    <col min="64" max="64" width="4.625" style="6" customWidth="1"/>
    <col min="65" max="66" width="0.875" style="6" customWidth="1"/>
    <col min="67" max="67" width="2.125" style="6" customWidth="1"/>
    <col min="68" max="74" width="0.875" style="6" customWidth="1"/>
    <col min="75" max="75" width="4.125" style="6" customWidth="1"/>
    <col min="76" max="81" width="0.875" style="6" customWidth="1"/>
    <col min="82" max="82" width="2.75390625" style="6" customWidth="1"/>
    <col min="83" max="86" width="0.875" style="6" customWidth="1"/>
    <col min="87" max="87" width="1.875" style="6" customWidth="1"/>
    <col min="88" max="99" width="0.875" style="6" customWidth="1"/>
    <col min="100" max="101" width="1.625" style="6" customWidth="1"/>
    <col min="102" max="105" width="0.875" style="6" customWidth="1"/>
    <col min="106" max="106" width="3.75390625" style="6" customWidth="1"/>
    <col min="107" max="114" width="0.875" style="6" customWidth="1"/>
    <col min="115" max="115" width="2.625" style="6" customWidth="1"/>
    <col min="116" max="117" width="0.875" style="6" customWidth="1"/>
    <col min="118" max="118" width="2.00390625" style="6" customWidth="1"/>
    <col min="119" max="119" width="3.625" style="6" customWidth="1"/>
    <col min="120" max="123" width="0.875" style="6" customWidth="1"/>
    <col min="124" max="124" width="2.125" style="6" customWidth="1"/>
    <col min="125" max="130" width="0.875" style="6" customWidth="1"/>
    <col min="131" max="131" width="4.25390625" style="6" customWidth="1"/>
    <col min="132" max="133" width="0.875" style="6" customWidth="1"/>
    <col min="134" max="134" width="0.875" style="6" hidden="1" customWidth="1"/>
    <col min="135" max="135" width="0.875" style="6" customWidth="1"/>
    <col min="136" max="136" width="1.75390625" style="6" customWidth="1"/>
    <col min="137" max="149" width="0.875" style="6" customWidth="1"/>
    <col min="150" max="150" width="2.25390625" style="6" customWidth="1"/>
    <col min="151" max="151" width="1.875" style="6" customWidth="1"/>
    <col min="152" max="160" width="0.875" style="6" customWidth="1"/>
    <col min="161" max="161" width="2.00390625" style="6" customWidth="1"/>
    <col min="162" max="162" width="1.875" style="6" customWidth="1"/>
    <col min="163" max="185" width="0.875" style="6" customWidth="1"/>
    <col min="186" max="186" width="0.12890625" style="6" customWidth="1"/>
    <col min="187" max="210" width="0.875" style="6" customWidth="1"/>
    <col min="211" max="211" width="6.625" style="6" customWidth="1"/>
    <col min="212" max="214" width="0.875" style="6" customWidth="1"/>
    <col min="215" max="215" width="2.25390625" style="6" customWidth="1"/>
    <col min="216" max="228" width="0.875" style="6" customWidth="1"/>
    <col min="229" max="229" width="3.875" style="6" customWidth="1"/>
    <col min="230" max="239" width="0.875" style="6" customWidth="1"/>
    <col min="240" max="240" width="4.375" style="6" customWidth="1"/>
    <col min="241" max="241" width="3.375" style="6" customWidth="1"/>
    <col min="242" max="254" width="0.875" style="6" customWidth="1"/>
    <col min="255" max="255" width="2.375" style="6" bestFit="1" customWidth="1"/>
    <col min="256" max="16384" width="0.875" style="6" customWidth="1"/>
  </cols>
  <sheetData>
    <row r="1" spans="1:254" s="1" customFormat="1" ht="33" customHeight="1">
      <c r="A1" s="167" t="s">
        <v>636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HV1" s="168" t="s">
        <v>77</v>
      </c>
      <c r="HW1" s="168"/>
      <c r="HX1" s="168"/>
      <c r="HY1" s="168"/>
      <c r="HZ1" s="168"/>
      <c r="IA1" s="168"/>
      <c r="IB1" s="168"/>
      <c r="IC1" s="168"/>
      <c r="ID1" s="168"/>
      <c r="IE1" s="168"/>
      <c r="IF1" s="168"/>
      <c r="IG1" s="168"/>
      <c r="IH1" s="168"/>
      <c r="II1" s="168"/>
      <c r="IJ1" s="168"/>
      <c r="IK1" s="168"/>
      <c r="IL1" s="168"/>
      <c r="IM1" s="168"/>
      <c r="IN1" s="168"/>
      <c r="IO1" s="168"/>
      <c r="IP1" s="168"/>
      <c r="IQ1" s="168"/>
      <c r="IR1" s="168"/>
      <c r="IS1" s="168"/>
      <c r="IT1" s="168"/>
    </row>
    <row r="2" spans="1:254" s="5" customFormat="1" ht="23.25" customHeight="1">
      <c r="A2" s="169" t="s">
        <v>420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/>
      <c r="FP2" s="169"/>
      <c r="FQ2" s="169"/>
      <c r="FR2" s="169"/>
      <c r="FS2" s="169"/>
      <c r="FT2" s="169"/>
      <c r="FU2" s="169"/>
      <c r="FV2" s="169"/>
      <c r="FW2" s="169"/>
      <c r="FX2" s="169"/>
      <c r="FY2" s="169"/>
      <c r="FZ2" s="169"/>
      <c r="GA2" s="169"/>
      <c r="GB2" s="169"/>
      <c r="GC2" s="169"/>
      <c r="GD2" s="169"/>
      <c r="GE2" s="169"/>
      <c r="GF2" s="169"/>
      <c r="GG2" s="169"/>
      <c r="GH2" s="169"/>
      <c r="GI2" s="169"/>
      <c r="GJ2" s="169"/>
      <c r="GK2" s="169"/>
      <c r="GL2" s="169"/>
      <c r="GM2" s="169"/>
      <c r="GN2" s="169"/>
      <c r="GO2" s="169"/>
      <c r="GP2" s="169"/>
      <c r="GQ2" s="169"/>
      <c r="GR2" s="169"/>
      <c r="GS2" s="169"/>
      <c r="GT2" s="169"/>
      <c r="GU2" s="169"/>
      <c r="GV2" s="169"/>
      <c r="GW2" s="169"/>
      <c r="GX2" s="169"/>
      <c r="GY2" s="169"/>
      <c r="GZ2" s="169"/>
      <c r="HA2" s="169"/>
      <c r="HB2" s="169"/>
      <c r="HC2" s="169"/>
      <c r="HD2" s="169"/>
      <c r="HE2" s="169"/>
      <c r="HF2" s="169"/>
      <c r="HG2" s="169"/>
      <c r="HH2" s="169"/>
      <c r="HI2" s="169"/>
      <c r="HJ2" s="169"/>
      <c r="HK2" s="169"/>
      <c r="HL2" s="169"/>
      <c r="HM2" s="169"/>
      <c r="HN2" s="169"/>
      <c r="HO2" s="169"/>
      <c r="HP2" s="169"/>
      <c r="HQ2" s="169"/>
      <c r="HR2" s="169"/>
      <c r="HS2" s="169"/>
      <c r="HT2" s="169"/>
      <c r="HU2" s="169"/>
      <c r="HV2" s="169"/>
      <c r="HW2" s="169"/>
      <c r="HX2" s="169"/>
      <c r="HY2" s="169"/>
      <c r="HZ2" s="169"/>
      <c r="IA2" s="169"/>
      <c r="IB2" s="169"/>
      <c r="IC2" s="169"/>
      <c r="ID2" s="169"/>
      <c r="IE2" s="169"/>
      <c r="IF2" s="169"/>
      <c r="IG2" s="169"/>
      <c r="IH2" s="169"/>
      <c r="II2" s="169"/>
      <c r="IJ2" s="169"/>
      <c r="IK2" s="169"/>
      <c r="IL2" s="169"/>
      <c r="IM2" s="169"/>
      <c r="IN2" s="169"/>
      <c r="IO2" s="169"/>
      <c r="IP2" s="169"/>
      <c r="IQ2" s="169"/>
      <c r="IR2" s="169"/>
      <c r="IS2" s="169"/>
      <c r="IT2" s="14"/>
    </row>
    <row r="3" spans="231:254" s="7" customFormat="1" ht="24" customHeight="1">
      <c r="HW3" s="170" t="s">
        <v>145</v>
      </c>
      <c r="HX3" s="170"/>
      <c r="HY3" s="170"/>
      <c r="HZ3" s="170"/>
      <c r="IA3" s="170"/>
      <c r="IB3" s="170"/>
      <c r="IC3" s="170"/>
      <c r="ID3" s="170"/>
      <c r="IE3" s="170"/>
      <c r="IF3" s="170"/>
      <c r="IG3" s="170"/>
      <c r="IH3" s="170"/>
      <c r="II3" s="170"/>
      <c r="IJ3" s="170"/>
      <c r="IK3" s="170"/>
      <c r="IL3" s="170"/>
      <c r="IM3" s="170"/>
      <c r="IN3" s="170"/>
      <c r="IO3" s="170"/>
      <c r="IP3" s="170"/>
      <c r="IQ3" s="170"/>
      <c r="IR3" s="170"/>
      <c r="IS3" s="170"/>
      <c r="IT3" s="170"/>
    </row>
    <row r="4" spans="226:254" s="7" customFormat="1" ht="18" customHeight="1">
      <c r="HR4" s="8"/>
      <c r="HS4" s="897" t="s">
        <v>322</v>
      </c>
      <c r="HT4" s="897"/>
      <c r="HU4" s="897"/>
      <c r="HV4" s="897"/>
      <c r="HW4" s="897"/>
      <c r="HX4" s="897"/>
      <c r="HY4" s="897"/>
      <c r="HZ4" s="897"/>
      <c r="IA4" s="897"/>
      <c r="IB4" s="897"/>
      <c r="IC4" s="897"/>
      <c r="ID4" s="897"/>
      <c r="IE4" s="897"/>
      <c r="IF4" s="897"/>
      <c r="IG4" s="897"/>
      <c r="IH4" s="897"/>
      <c r="II4" s="897"/>
      <c r="IJ4" s="897"/>
      <c r="IK4" s="897"/>
      <c r="IL4" s="897"/>
      <c r="IM4" s="897"/>
      <c r="IN4" s="897"/>
      <c r="IO4" s="897"/>
      <c r="IP4" s="897"/>
      <c r="IQ4" s="897"/>
      <c r="IR4" s="897"/>
      <c r="IS4" s="897"/>
      <c r="IT4" s="897"/>
    </row>
    <row r="5" spans="29:254" s="7" customFormat="1" ht="30" customHeight="1">
      <c r="AC5" s="75"/>
      <c r="HR5" s="8"/>
      <c r="HS5" s="916" t="s">
        <v>323</v>
      </c>
      <c r="HT5" s="916"/>
      <c r="HU5" s="916"/>
      <c r="HV5" s="916"/>
      <c r="HW5" s="916"/>
      <c r="HX5" s="916"/>
      <c r="HY5" s="916"/>
      <c r="HZ5" s="916"/>
      <c r="IA5" s="916"/>
      <c r="IB5" s="916"/>
      <c r="IC5" s="916"/>
      <c r="ID5" s="916"/>
      <c r="IE5" s="916"/>
      <c r="IF5" s="916"/>
      <c r="IG5" s="916"/>
      <c r="IH5" s="916"/>
      <c r="II5" s="916"/>
      <c r="IJ5" s="916"/>
      <c r="IK5" s="916"/>
      <c r="IL5" s="916"/>
      <c r="IM5" s="916"/>
      <c r="IN5" s="916"/>
      <c r="IO5" s="916"/>
      <c r="IP5" s="916"/>
      <c r="IQ5" s="916"/>
      <c r="IR5" s="916"/>
      <c r="IS5" s="916"/>
      <c r="IT5" s="916"/>
    </row>
    <row r="6" spans="29:254" s="7" customFormat="1" ht="12">
      <c r="AC6" s="75"/>
      <c r="HS6" s="642" t="s">
        <v>0</v>
      </c>
      <c r="HT6" s="642"/>
      <c r="HU6" s="642"/>
      <c r="HV6" s="642"/>
      <c r="HW6" s="642"/>
      <c r="HX6" s="642"/>
      <c r="HY6" s="642"/>
      <c r="HZ6" s="642"/>
      <c r="IA6" s="642"/>
      <c r="IB6" s="642"/>
      <c r="IC6" s="642"/>
      <c r="ID6" s="642"/>
      <c r="IE6" s="642"/>
      <c r="IF6" s="642"/>
      <c r="IG6" s="642"/>
      <c r="IH6" s="642"/>
      <c r="II6" s="642"/>
      <c r="IJ6" s="642"/>
      <c r="IK6" s="642"/>
      <c r="IL6" s="642"/>
      <c r="IM6" s="642"/>
      <c r="IN6" s="642"/>
      <c r="IO6" s="642"/>
      <c r="IP6" s="642"/>
      <c r="IQ6" s="642"/>
      <c r="IR6" s="642"/>
      <c r="IS6" s="642"/>
      <c r="IT6" s="642"/>
    </row>
    <row r="7" spans="29:254" s="7" customFormat="1" ht="12">
      <c r="AC7" s="75"/>
      <c r="HR7" s="643" t="s">
        <v>1</v>
      </c>
      <c r="HS7" s="643"/>
      <c r="HT7" s="644"/>
      <c r="HU7" s="644"/>
      <c r="HV7" s="644"/>
      <c r="HW7" s="645" t="s">
        <v>1</v>
      </c>
      <c r="HX7" s="645"/>
      <c r="HY7" s="644"/>
      <c r="HZ7" s="644"/>
      <c r="IA7" s="644"/>
      <c r="IB7" s="644"/>
      <c r="IC7" s="644"/>
      <c r="ID7" s="644"/>
      <c r="IE7" s="644"/>
      <c r="IF7" s="644"/>
      <c r="IG7" s="644"/>
      <c r="IH7" s="644"/>
      <c r="II7" s="644"/>
      <c r="IJ7" s="643">
        <v>20</v>
      </c>
      <c r="IK7" s="643"/>
      <c r="IL7" s="643"/>
      <c r="IM7" s="646" t="s">
        <v>344</v>
      </c>
      <c r="IN7" s="646"/>
      <c r="IO7" s="646"/>
      <c r="IQ7" s="10" t="s">
        <v>61</v>
      </c>
      <c r="IT7" s="10"/>
    </row>
    <row r="8" spans="29:254" s="7" customFormat="1" ht="12">
      <c r="AC8" s="75"/>
      <c r="IT8" s="9" t="s">
        <v>2</v>
      </c>
    </row>
    <row r="9" ht="11.25" thickBot="1"/>
    <row r="10" spans="1:254" ht="13.5" customHeight="1" thickBot="1">
      <c r="A10" s="885" t="s">
        <v>13</v>
      </c>
      <c r="B10" s="883"/>
      <c r="C10" s="883"/>
      <c r="D10" s="883"/>
      <c r="E10" s="883"/>
      <c r="F10" s="883" t="s">
        <v>78</v>
      </c>
      <c r="G10" s="883"/>
      <c r="H10" s="883"/>
      <c r="I10" s="883"/>
      <c r="J10" s="883"/>
      <c r="K10" s="883"/>
      <c r="L10" s="883"/>
      <c r="M10" s="883"/>
      <c r="N10" s="883"/>
      <c r="O10" s="883"/>
      <c r="P10" s="883"/>
      <c r="Q10" s="883"/>
      <c r="R10" s="883"/>
      <c r="S10" s="883"/>
      <c r="T10" s="883"/>
      <c r="U10" s="883"/>
      <c r="V10" s="883"/>
      <c r="W10" s="883"/>
      <c r="X10" s="883"/>
      <c r="Y10" s="883"/>
      <c r="Z10" s="883"/>
      <c r="AA10" s="883"/>
      <c r="AB10" s="883"/>
      <c r="AC10" s="883"/>
      <c r="AD10" s="883"/>
      <c r="AE10" s="883"/>
      <c r="AF10" s="883"/>
      <c r="AG10" s="883"/>
      <c r="AH10" s="883"/>
      <c r="AI10" s="884"/>
      <c r="AJ10" s="898" t="s">
        <v>79</v>
      </c>
      <c r="AK10" s="899"/>
      <c r="AL10" s="899"/>
      <c r="AM10" s="899"/>
      <c r="AN10" s="899"/>
      <c r="AO10" s="899"/>
      <c r="AP10" s="899"/>
      <c r="AQ10" s="899"/>
      <c r="AR10" s="899"/>
      <c r="AS10" s="899"/>
      <c r="AT10" s="899"/>
      <c r="AU10" s="899"/>
      <c r="AV10" s="899"/>
      <c r="AW10" s="899"/>
      <c r="AX10" s="899"/>
      <c r="AY10" s="899"/>
      <c r="AZ10" s="899"/>
      <c r="BA10" s="899"/>
      <c r="BB10" s="899"/>
      <c r="BC10" s="899"/>
      <c r="BD10" s="899"/>
      <c r="BE10" s="899"/>
      <c r="BF10" s="899"/>
      <c r="BG10" s="899"/>
      <c r="BH10" s="899"/>
      <c r="BI10" s="899"/>
      <c r="BJ10" s="899"/>
      <c r="BK10" s="899"/>
      <c r="BL10" s="899"/>
      <c r="BM10" s="899"/>
      <c r="BN10" s="899"/>
      <c r="BO10" s="899"/>
      <c r="BP10" s="900"/>
      <c r="BQ10" s="898" t="s">
        <v>80</v>
      </c>
      <c r="BR10" s="899"/>
      <c r="BS10" s="899"/>
      <c r="BT10" s="899"/>
      <c r="BU10" s="899"/>
      <c r="BV10" s="899"/>
      <c r="BW10" s="899"/>
      <c r="BX10" s="899"/>
      <c r="BY10" s="899"/>
      <c r="BZ10" s="899"/>
      <c r="CA10" s="899"/>
      <c r="CB10" s="899"/>
      <c r="CC10" s="899"/>
      <c r="CD10" s="899"/>
      <c r="CE10" s="899"/>
      <c r="CF10" s="899"/>
      <c r="CG10" s="899"/>
      <c r="CH10" s="899"/>
      <c r="CI10" s="899"/>
      <c r="CJ10" s="899"/>
      <c r="CK10" s="899"/>
      <c r="CL10" s="899"/>
      <c r="CM10" s="899"/>
      <c r="CN10" s="899"/>
      <c r="CO10" s="899"/>
      <c r="CP10" s="899"/>
      <c r="CQ10" s="899"/>
      <c r="CR10" s="899"/>
      <c r="CS10" s="899"/>
      <c r="CT10" s="899"/>
      <c r="CU10" s="899"/>
      <c r="CV10" s="899"/>
      <c r="CW10" s="899"/>
      <c r="CX10" s="899"/>
      <c r="CY10" s="900"/>
      <c r="CZ10" s="898" t="s">
        <v>81</v>
      </c>
      <c r="DA10" s="899"/>
      <c r="DB10" s="899"/>
      <c r="DC10" s="899"/>
      <c r="DD10" s="899"/>
      <c r="DE10" s="899"/>
      <c r="DF10" s="899"/>
      <c r="DG10" s="899"/>
      <c r="DH10" s="899"/>
      <c r="DI10" s="899"/>
      <c r="DJ10" s="899"/>
      <c r="DK10" s="899"/>
      <c r="DL10" s="899"/>
      <c r="DM10" s="899"/>
      <c r="DN10" s="899"/>
      <c r="DO10" s="899"/>
      <c r="DP10" s="899"/>
      <c r="DQ10" s="899"/>
      <c r="DR10" s="899"/>
      <c r="DS10" s="899"/>
      <c r="DT10" s="899"/>
      <c r="DU10" s="899"/>
      <c r="DV10" s="899"/>
      <c r="DW10" s="899"/>
      <c r="DX10" s="899"/>
      <c r="DY10" s="899"/>
      <c r="DZ10" s="899"/>
      <c r="EA10" s="899"/>
      <c r="EB10" s="899"/>
      <c r="EC10" s="899"/>
      <c r="ED10" s="900"/>
      <c r="EE10" s="898" t="s">
        <v>82</v>
      </c>
      <c r="EF10" s="899"/>
      <c r="EG10" s="899"/>
      <c r="EH10" s="899"/>
      <c r="EI10" s="899"/>
      <c r="EJ10" s="899"/>
      <c r="EK10" s="899"/>
      <c r="EL10" s="899"/>
      <c r="EM10" s="899"/>
      <c r="EN10" s="899"/>
      <c r="EO10" s="899"/>
      <c r="EP10" s="899"/>
      <c r="EQ10" s="899"/>
      <c r="ER10" s="899"/>
      <c r="ES10" s="899"/>
      <c r="ET10" s="899"/>
      <c r="EU10" s="899"/>
      <c r="EV10" s="899"/>
      <c r="EW10" s="899"/>
      <c r="EX10" s="899"/>
      <c r="EY10" s="899"/>
      <c r="EZ10" s="899"/>
      <c r="FA10" s="899"/>
      <c r="FB10" s="899"/>
      <c r="FC10" s="899"/>
      <c r="FD10" s="899"/>
      <c r="FE10" s="899"/>
      <c r="FF10" s="899"/>
      <c r="FG10" s="900"/>
      <c r="FH10" s="904" t="s">
        <v>83</v>
      </c>
      <c r="FI10" s="905"/>
      <c r="FJ10" s="905"/>
      <c r="FK10" s="905"/>
      <c r="FL10" s="905"/>
      <c r="FM10" s="905"/>
      <c r="FN10" s="905"/>
      <c r="FO10" s="905"/>
      <c r="FP10" s="905"/>
      <c r="FQ10" s="905"/>
      <c r="FR10" s="905"/>
      <c r="FS10" s="905"/>
      <c r="FT10" s="905"/>
      <c r="FU10" s="905"/>
      <c r="FV10" s="905"/>
      <c r="FW10" s="905"/>
      <c r="FX10" s="905"/>
      <c r="FY10" s="905"/>
      <c r="FZ10" s="905"/>
      <c r="GA10" s="905"/>
      <c r="GB10" s="905"/>
      <c r="GC10" s="905"/>
      <c r="GD10" s="905"/>
      <c r="GE10" s="905"/>
      <c r="GF10" s="905"/>
      <c r="GG10" s="905"/>
      <c r="GH10" s="905"/>
      <c r="GI10" s="905"/>
      <c r="GJ10" s="905"/>
      <c r="GK10" s="905"/>
      <c r="GL10" s="905"/>
      <c r="GM10" s="905"/>
      <c r="GN10" s="905"/>
      <c r="GO10" s="905"/>
      <c r="GP10" s="905"/>
      <c r="GQ10" s="905"/>
      <c r="GR10" s="905"/>
      <c r="GS10" s="905"/>
      <c r="GT10" s="905"/>
      <c r="GU10" s="905"/>
      <c r="GV10" s="905"/>
      <c r="GW10" s="905"/>
      <c r="GX10" s="905"/>
      <c r="GY10" s="905"/>
      <c r="GZ10" s="905"/>
      <c r="HA10" s="905"/>
      <c r="HB10" s="905"/>
      <c r="HC10" s="905"/>
      <c r="HD10" s="905"/>
      <c r="HE10" s="905"/>
      <c r="HF10" s="905"/>
      <c r="HG10" s="905"/>
      <c r="HH10" s="905"/>
      <c r="HI10" s="905"/>
      <c r="HJ10" s="905"/>
      <c r="HK10" s="905"/>
      <c r="HL10" s="905"/>
      <c r="HM10" s="905"/>
      <c r="HN10" s="905"/>
      <c r="HO10" s="905"/>
      <c r="HP10" s="905"/>
      <c r="HQ10" s="905"/>
      <c r="HR10" s="905"/>
      <c r="HS10" s="905"/>
      <c r="HT10" s="905"/>
      <c r="HU10" s="905"/>
      <c r="HV10" s="905"/>
      <c r="HW10" s="905"/>
      <c r="HX10" s="905"/>
      <c r="HY10" s="905"/>
      <c r="HZ10" s="905"/>
      <c r="IA10" s="905"/>
      <c r="IB10" s="905"/>
      <c r="IC10" s="905"/>
      <c r="ID10" s="905"/>
      <c r="IE10" s="905"/>
      <c r="IF10" s="905"/>
      <c r="IG10" s="905"/>
      <c r="IH10" s="905"/>
      <c r="II10" s="905"/>
      <c r="IJ10" s="905"/>
      <c r="IK10" s="905"/>
      <c r="IL10" s="905"/>
      <c r="IM10" s="883"/>
      <c r="IN10" s="883"/>
      <c r="IO10" s="883"/>
      <c r="IP10" s="883"/>
      <c r="IQ10" s="883"/>
      <c r="IR10" s="883"/>
      <c r="IS10" s="883"/>
      <c r="IT10" s="906"/>
    </row>
    <row r="11" spans="1:254" ht="26.25" customHeight="1">
      <c r="A11" s="886"/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91"/>
      <c r="AJ11" s="901"/>
      <c r="AK11" s="902"/>
      <c r="AL11" s="902"/>
      <c r="AM11" s="902"/>
      <c r="AN11" s="902"/>
      <c r="AO11" s="902"/>
      <c r="AP11" s="902"/>
      <c r="AQ11" s="902"/>
      <c r="AR11" s="902"/>
      <c r="AS11" s="902"/>
      <c r="AT11" s="902"/>
      <c r="AU11" s="902"/>
      <c r="AV11" s="902"/>
      <c r="AW11" s="902"/>
      <c r="AX11" s="902"/>
      <c r="AY11" s="902"/>
      <c r="AZ11" s="902"/>
      <c r="BA11" s="902"/>
      <c r="BB11" s="902"/>
      <c r="BC11" s="902"/>
      <c r="BD11" s="902"/>
      <c r="BE11" s="902"/>
      <c r="BF11" s="902"/>
      <c r="BG11" s="902"/>
      <c r="BH11" s="902"/>
      <c r="BI11" s="902"/>
      <c r="BJ11" s="902"/>
      <c r="BK11" s="902"/>
      <c r="BL11" s="902"/>
      <c r="BM11" s="902"/>
      <c r="BN11" s="902"/>
      <c r="BO11" s="902"/>
      <c r="BP11" s="903"/>
      <c r="BQ11" s="901"/>
      <c r="BR11" s="902"/>
      <c r="BS11" s="902"/>
      <c r="BT11" s="902"/>
      <c r="BU11" s="902"/>
      <c r="BV11" s="902"/>
      <c r="BW11" s="902"/>
      <c r="BX11" s="902"/>
      <c r="BY11" s="902"/>
      <c r="BZ11" s="902"/>
      <c r="CA11" s="902"/>
      <c r="CB11" s="902"/>
      <c r="CC11" s="902"/>
      <c r="CD11" s="902"/>
      <c r="CE11" s="902"/>
      <c r="CF11" s="902"/>
      <c r="CG11" s="902"/>
      <c r="CH11" s="902"/>
      <c r="CI11" s="902"/>
      <c r="CJ11" s="902"/>
      <c r="CK11" s="902"/>
      <c r="CL11" s="902"/>
      <c r="CM11" s="902"/>
      <c r="CN11" s="902"/>
      <c r="CO11" s="902"/>
      <c r="CP11" s="902"/>
      <c r="CQ11" s="902"/>
      <c r="CR11" s="902"/>
      <c r="CS11" s="902"/>
      <c r="CT11" s="902"/>
      <c r="CU11" s="902"/>
      <c r="CV11" s="902"/>
      <c r="CW11" s="902"/>
      <c r="CX11" s="902"/>
      <c r="CY11" s="903"/>
      <c r="CZ11" s="901"/>
      <c r="DA11" s="902"/>
      <c r="DB11" s="902"/>
      <c r="DC11" s="902"/>
      <c r="DD11" s="902"/>
      <c r="DE11" s="902"/>
      <c r="DF11" s="902"/>
      <c r="DG11" s="902"/>
      <c r="DH11" s="902"/>
      <c r="DI11" s="902"/>
      <c r="DJ11" s="902"/>
      <c r="DK11" s="902"/>
      <c r="DL11" s="902"/>
      <c r="DM11" s="902"/>
      <c r="DN11" s="902"/>
      <c r="DO11" s="902"/>
      <c r="DP11" s="902"/>
      <c r="DQ11" s="902"/>
      <c r="DR11" s="902"/>
      <c r="DS11" s="902"/>
      <c r="DT11" s="902"/>
      <c r="DU11" s="902"/>
      <c r="DV11" s="902"/>
      <c r="DW11" s="902"/>
      <c r="DX11" s="902"/>
      <c r="DY11" s="902"/>
      <c r="DZ11" s="902"/>
      <c r="EA11" s="902"/>
      <c r="EB11" s="902"/>
      <c r="EC11" s="902"/>
      <c r="ED11" s="903"/>
      <c r="EE11" s="901"/>
      <c r="EF11" s="902"/>
      <c r="EG11" s="902"/>
      <c r="EH11" s="902"/>
      <c r="EI11" s="902"/>
      <c r="EJ11" s="902"/>
      <c r="EK11" s="902"/>
      <c r="EL11" s="902"/>
      <c r="EM11" s="902"/>
      <c r="EN11" s="902"/>
      <c r="EO11" s="902"/>
      <c r="EP11" s="902"/>
      <c r="EQ11" s="902"/>
      <c r="ER11" s="902"/>
      <c r="ES11" s="902"/>
      <c r="ET11" s="902"/>
      <c r="EU11" s="902"/>
      <c r="EV11" s="902"/>
      <c r="EW11" s="902"/>
      <c r="EX11" s="902"/>
      <c r="EY11" s="902"/>
      <c r="EZ11" s="902"/>
      <c r="FA11" s="902"/>
      <c r="FB11" s="902"/>
      <c r="FC11" s="902"/>
      <c r="FD11" s="902"/>
      <c r="FE11" s="902"/>
      <c r="FF11" s="902"/>
      <c r="FG11" s="903"/>
      <c r="FH11" s="885" t="s">
        <v>84</v>
      </c>
      <c r="FI11" s="883"/>
      <c r="FJ11" s="883"/>
      <c r="FK11" s="883"/>
      <c r="FL11" s="883"/>
      <c r="FM11" s="883"/>
      <c r="FN11" s="883"/>
      <c r="FO11" s="883"/>
      <c r="FP11" s="883"/>
      <c r="FQ11" s="883"/>
      <c r="FR11" s="883"/>
      <c r="FS11" s="883"/>
      <c r="FT11" s="883"/>
      <c r="FU11" s="883"/>
      <c r="FV11" s="883"/>
      <c r="FW11" s="883"/>
      <c r="FX11" s="883"/>
      <c r="FY11" s="883"/>
      <c r="FZ11" s="883"/>
      <c r="GA11" s="883"/>
      <c r="GB11" s="883"/>
      <c r="GC11" s="883"/>
      <c r="GD11" s="883"/>
      <c r="GE11" s="883"/>
      <c r="GF11" s="883"/>
      <c r="GG11" s="906"/>
      <c r="GH11" s="885" t="s">
        <v>85</v>
      </c>
      <c r="GI11" s="883"/>
      <c r="GJ11" s="883"/>
      <c r="GK11" s="883"/>
      <c r="GL11" s="883"/>
      <c r="GM11" s="883"/>
      <c r="GN11" s="883"/>
      <c r="GO11" s="883"/>
      <c r="GP11" s="883"/>
      <c r="GQ11" s="883"/>
      <c r="GR11" s="883"/>
      <c r="GS11" s="883"/>
      <c r="GT11" s="883"/>
      <c r="GU11" s="883"/>
      <c r="GV11" s="883"/>
      <c r="GW11" s="883"/>
      <c r="GX11" s="883"/>
      <c r="GY11" s="883"/>
      <c r="GZ11" s="883"/>
      <c r="HA11" s="883"/>
      <c r="HB11" s="883"/>
      <c r="HC11" s="883"/>
      <c r="HD11" s="883"/>
      <c r="HE11" s="883"/>
      <c r="HF11" s="883"/>
      <c r="HG11" s="883"/>
      <c r="HH11" s="906"/>
      <c r="HI11" s="885" t="s">
        <v>86</v>
      </c>
      <c r="HJ11" s="883"/>
      <c r="HK11" s="883"/>
      <c r="HL11" s="883"/>
      <c r="HM11" s="883"/>
      <c r="HN11" s="883"/>
      <c r="HO11" s="883"/>
      <c r="HP11" s="883"/>
      <c r="HQ11" s="883"/>
      <c r="HR11" s="883"/>
      <c r="HS11" s="883"/>
      <c r="HT11" s="883"/>
      <c r="HU11" s="883"/>
      <c r="HV11" s="883"/>
      <c r="HW11" s="883"/>
      <c r="HX11" s="883"/>
      <c r="HY11" s="883"/>
      <c r="HZ11" s="883"/>
      <c r="IA11" s="883"/>
      <c r="IB11" s="883"/>
      <c r="IC11" s="883"/>
      <c r="ID11" s="883"/>
      <c r="IE11" s="883"/>
      <c r="IF11" s="883"/>
      <c r="IG11" s="883"/>
      <c r="IH11" s="883"/>
      <c r="II11" s="883"/>
      <c r="IJ11" s="883"/>
      <c r="IK11" s="883"/>
      <c r="IL11" s="906"/>
      <c r="IM11" s="907" t="s">
        <v>87</v>
      </c>
      <c r="IN11" s="902"/>
      <c r="IO11" s="902"/>
      <c r="IP11" s="902"/>
      <c r="IQ11" s="902"/>
      <c r="IR11" s="902"/>
      <c r="IS11" s="902"/>
      <c r="IT11" s="903"/>
    </row>
    <row r="12" spans="1:254" ht="93.75" customHeight="1">
      <c r="A12" s="886"/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91"/>
      <c r="AJ12" s="327" t="s">
        <v>65</v>
      </c>
      <c r="AK12" s="328"/>
      <c r="AL12" s="328"/>
      <c r="AM12" s="328"/>
      <c r="AN12" s="328"/>
      <c r="AO12" s="328"/>
      <c r="AP12" s="328"/>
      <c r="AQ12" s="328"/>
      <c r="AR12" s="328"/>
      <c r="AS12" s="328"/>
      <c r="AT12" s="328"/>
      <c r="AU12" s="328" t="s">
        <v>88</v>
      </c>
      <c r="AV12" s="328"/>
      <c r="AW12" s="328"/>
      <c r="AX12" s="328"/>
      <c r="AY12" s="328"/>
      <c r="AZ12" s="328" t="s">
        <v>89</v>
      </c>
      <c r="BA12" s="328"/>
      <c r="BB12" s="328"/>
      <c r="BC12" s="328"/>
      <c r="BD12" s="328"/>
      <c r="BE12" s="908" t="s">
        <v>90</v>
      </c>
      <c r="BF12" s="908"/>
      <c r="BG12" s="908"/>
      <c r="BH12" s="908"/>
      <c r="BI12" s="908"/>
      <c r="BJ12" s="908"/>
      <c r="BK12" s="908"/>
      <c r="BL12" s="328" t="s">
        <v>91</v>
      </c>
      <c r="BM12" s="328"/>
      <c r="BN12" s="328"/>
      <c r="BO12" s="328"/>
      <c r="BP12" s="329"/>
      <c r="BQ12" s="327" t="s">
        <v>65</v>
      </c>
      <c r="BR12" s="328"/>
      <c r="BS12" s="328"/>
      <c r="BT12" s="328"/>
      <c r="BU12" s="328"/>
      <c r="BV12" s="328"/>
      <c r="BW12" s="328"/>
      <c r="BX12" s="328" t="s">
        <v>88</v>
      </c>
      <c r="BY12" s="328"/>
      <c r="BZ12" s="328"/>
      <c r="CA12" s="328"/>
      <c r="CB12" s="328"/>
      <c r="CC12" s="328"/>
      <c r="CD12" s="328"/>
      <c r="CE12" s="328" t="s">
        <v>89</v>
      </c>
      <c r="CF12" s="328"/>
      <c r="CG12" s="328"/>
      <c r="CH12" s="328"/>
      <c r="CI12" s="328"/>
      <c r="CJ12" s="328"/>
      <c r="CK12" s="328"/>
      <c r="CL12" s="908" t="s">
        <v>90</v>
      </c>
      <c r="CM12" s="908"/>
      <c r="CN12" s="908"/>
      <c r="CO12" s="908"/>
      <c r="CP12" s="908"/>
      <c r="CQ12" s="908"/>
      <c r="CR12" s="908"/>
      <c r="CS12" s="328" t="s">
        <v>91</v>
      </c>
      <c r="CT12" s="328"/>
      <c r="CU12" s="328"/>
      <c r="CV12" s="328"/>
      <c r="CW12" s="328"/>
      <c r="CX12" s="328"/>
      <c r="CY12" s="329"/>
      <c r="CZ12" s="327" t="s">
        <v>65</v>
      </c>
      <c r="DA12" s="328"/>
      <c r="DB12" s="328"/>
      <c r="DC12" s="328"/>
      <c r="DD12" s="328"/>
      <c r="DE12" s="328"/>
      <c r="DF12" s="328"/>
      <c r="DG12" s="120" t="s">
        <v>88</v>
      </c>
      <c r="DH12" s="120"/>
      <c r="DI12" s="120"/>
      <c r="DJ12" s="120"/>
      <c r="DK12" s="120"/>
      <c r="DL12" s="328" t="s">
        <v>89</v>
      </c>
      <c r="DM12" s="328"/>
      <c r="DN12" s="328"/>
      <c r="DO12" s="328"/>
      <c r="DP12" s="328"/>
      <c r="DQ12" s="908" t="s">
        <v>90</v>
      </c>
      <c r="DR12" s="908"/>
      <c r="DS12" s="908"/>
      <c r="DT12" s="908"/>
      <c r="DU12" s="908"/>
      <c r="DV12" s="908"/>
      <c r="DW12" s="908"/>
      <c r="DX12" s="328" t="s">
        <v>91</v>
      </c>
      <c r="DY12" s="328"/>
      <c r="DZ12" s="328"/>
      <c r="EA12" s="328"/>
      <c r="EB12" s="328"/>
      <c r="EC12" s="328"/>
      <c r="ED12" s="329"/>
      <c r="EE12" s="327" t="s">
        <v>65</v>
      </c>
      <c r="EF12" s="328"/>
      <c r="EG12" s="328"/>
      <c r="EH12" s="328"/>
      <c r="EI12" s="328"/>
      <c r="EJ12" s="328"/>
      <c r="EK12" s="328"/>
      <c r="EL12" s="328" t="s">
        <v>88</v>
      </c>
      <c r="EM12" s="328"/>
      <c r="EN12" s="328"/>
      <c r="EO12" s="328"/>
      <c r="EP12" s="328"/>
      <c r="EQ12" s="328" t="s">
        <v>89</v>
      </c>
      <c r="ER12" s="328"/>
      <c r="ES12" s="328"/>
      <c r="ET12" s="328"/>
      <c r="EU12" s="328"/>
      <c r="EV12" s="908" t="s">
        <v>90</v>
      </c>
      <c r="EW12" s="908"/>
      <c r="EX12" s="908"/>
      <c r="EY12" s="908"/>
      <c r="EZ12" s="908"/>
      <c r="FA12" s="908"/>
      <c r="FB12" s="908"/>
      <c r="FC12" s="328" t="s">
        <v>91</v>
      </c>
      <c r="FD12" s="328"/>
      <c r="FE12" s="328"/>
      <c r="FF12" s="328"/>
      <c r="FG12" s="329"/>
      <c r="FH12" s="909" t="s">
        <v>92</v>
      </c>
      <c r="FI12" s="908"/>
      <c r="FJ12" s="908"/>
      <c r="FK12" s="908"/>
      <c r="FL12" s="908"/>
      <c r="FM12" s="908"/>
      <c r="FN12" s="908"/>
      <c r="FO12" s="908" t="s">
        <v>93</v>
      </c>
      <c r="FP12" s="908"/>
      <c r="FQ12" s="908"/>
      <c r="FR12" s="908"/>
      <c r="FS12" s="908"/>
      <c r="FT12" s="908"/>
      <c r="FU12" s="908"/>
      <c r="FV12" s="908" t="s">
        <v>94</v>
      </c>
      <c r="FW12" s="908"/>
      <c r="FX12" s="908"/>
      <c r="FY12" s="908"/>
      <c r="FZ12" s="908"/>
      <c r="GA12" s="908" t="s">
        <v>95</v>
      </c>
      <c r="GB12" s="908"/>
      <c r="GC12" s="908"/>
      <c r="GD12" s="908"/>
      <c r="GE12" s="908"/>
      <c r="GF12" s="908"/>
      <c r="GG12" s="910"/>
      <c r="GH12" s="909" t="s">
        <v>92</v>
      </c>
      <c r="GI12" s="908"/>
      <c r="GJ12" s="908"/>
      <c r="GK12" s="908"/>
      <c r="GL12" s="908"/>
      <c r="GM12" s="908"/>
      <c r="GN12" s="908"/>
      <c r="GO12" s="908" t="s">
        <v>93</v>
      </c>
      <c r="GP12" s="908"/>
      <c r="GQ12" s="908"/>
      <c r="GR12" s="908"/>
      <c r="GS12" s="908"/>
      <c r="GT12" s="908"/>
      <c r="GU12" s="908"/>
      <c r="GV12" s="908" t="s">
        <v>96</v>
      </c>
      <c r="GW12" s="908"/>
      <c r="GX12" s="908"/>
      <c r="GY12" s="908"/>
      <c r="GZ12" s="908"/>
      <c r="HA12" s="908"/>
      <c r="HB12" s="908"/>
      <c r="HC12" s="908"/>
      <c r="HD12" s="902" t="s">
        <v>97</v>
      </c>
      <c r="HE12" s="902"/>
      <c r="HF12" s="902"/>
      <c r="HG12" s="902"/>
      <c r="HH12" s="903"/>
      <c r="HI12" s="909" t="s">
        <v>92</v>
      </c>
      <c r="HJ12" s="908"/>
      <c r="HK12" s="908"/>
      <c r="HL12" s="908"/>
      <c r="HM12" s="908"/>
      <c r="HN12" s="908"/>
      <c r="HO12" s="908"/>
      <c r="HP12" s="908" t="s">
        <v>93</v>
      </c>
      <c r="HQ12" s="908"/>
      <c r="HR12" s="908"/>
      <c r="HS12" s="908"/>
      <c r="HT12" s="908"/>
      <c r="HU12" s="908"/>
      <c r="HV12" s="908"/>
      <c r="HW12" s="908" t="s">
        <v>98</v>
      </c>
      <c r="HX12" s="908"/>
      <c r="HY12" s="908"/>
      <c r="HZ12" s="908"/>
      <c r="IA12" s="908"/>
      <c r="IB12" s="908" t="s">
        <v>99</v>
      </c>
      <c r="IC12" s="908"/>
      <c r="ID12" s="908"/>
      <c r="IE12" s="908"/>
      <c r="IF12" s="908"/>
      <c r="IG12" s="908" t="s">
        <v>100</v>
      </c>
      <c r="IH12" s="908"/>
      <c r="II12" s="908"/>
      <c r="IJ12" s="908"/>
      <c r="IK12" s="908"/>
      <c r="IL12" s="910"/>
      <c r="IM12" s="907"/>
      <c r="IN12" s="902"/>
      <c r="IO12" s="902"/>
      <c r="IP12" s="902"/>
      <c r="IQ12" s="902"/>
      <c r="IR12" s="902"/>
      <c r="IS12" s="902"/>
      <c r="IT12" s="903"/>
    </row>
    <row r="13" spans="1:254" ht="12" customHeight="1">
      <c r="A13" s="950">
        <v>1</v>
      </c>
      <c r="B13" s="951"/>
      <c r="C13" s="951"/>
      <c r="D13" s="951"/>
      <c r="E13" s="951"/>
      <c r="F13" s="951">
        <v>2</v>
      </c>
      <c r="G13" s="951"/>
      <c r="H13" s="951"/>
      <c r="I13" s="951"/>
      <c r="J13" s="951"/>
      <c r="K13" s="951"/>
      <c r="L13" s="951"/>
      <c r="M13" s="951"/>
      <c r="N13" s="951"/>
      <c r="O13" s="951"/>
      <c r="P13" s="951"/>
      <c r="Q13" s="951"/>
      <c r="R13" s="951"/>
      <c r="S13" s="951"/>
      <c r="T13" s="951"/>
      <c r="U13" s="951"/>
      <c r="V13" s="951"/>
      <c r="W13" s="951"/>
      <c r="X13" s="951"/>
      <c r="Y13" s="951"/>
      <c r="Z13" s="951"/>
      <c r="AA13" s="951"/>
      <c r="AB13" s="951"/>
      <c r="AC13" s="951"/>
      <c r="AD13" s="951"/>
      <c r="AE13" s="951"/>
      <c r="AF13" s="951"/>
      <c r="AG13" s="951"/>
      <c r="AH13" s="951"/>
      <c r="AI13" s="952"/>
      <c r="AJ13" s="953">
        <v>3</v>
      </c>
      <c r="AK13" s="954"/>
      <c r="AL13" s="954"/>
      <c r="AM13" s="954"/>
      <c r="AN13" s="954"/>
      <c r="AO13" s="954"/>
      <c r="AP13" s="954"/>
      <c r="AQ13" s="954"/>
      <c r="AR13" s="954"/>
      <c r="AS13" s="954"/>
      <c r="AT13" s="954"/>
      <c r="AU13" s="954">
        <v>4</v>
      </c>
      <c r="AV13" s="954"/>
      <c r="AW13" s="954"/>
      <c r="AX13" s="954"/>
      <c r="AY13" s="954"/>
      <c r="AZ13" s="954">
        <v>5</v>
      </c>
      <c r="BA13" s="954"/>
      <c r="BB13" s="954"/>
      <c r="BC13" s="954"/>
      <c r="BD13" s="954"/>
      <c r="BE13" s="954">
        <v>6</v>
      </c>
      <c r="BF13" s="954"/>
      <c r="BG13" s="954"/>
      <c r="BH13" s="954"/>
      <c r="BI13" s="954"/>
      <c r="BJ13" s="954"/>
      <c r="BK13" s="954"/>
      <c r="BL13" s="954">
        <v>7</v>
      </c>
      <c r="BM13" s="954"/>
      <c r="BN13" s="954"/>
      <c r="BO13" s="954"/>
      <c r="BP13" s="955"/>
      <c r="BQ13" s="953">
        <v>8</v>
      </c>
      <c r="BR13" s="954"/>
      <c r="BS13" s="954"/>
      <c r="BT13" s="954"/>
      <c r="BU13" s="954"/>
      <c r="BV13" s="954"/>
      <c r="BW13" s="954"/>
      <c r="BX13" s="954">
        <v>9</v>
      </c>
      <c r="BY13" s="954"/>
      <c r="BZ13" s="954"/>
      <c r="CA13" s="954"/>
      <c r="CB13" s="954"/>
      <c r="CC13" s="954"/>
      <c r="CD13" s="954"/>
      <c r="CE13" s="954">
        <v>10</v>
      </c>
      <c r="CF13" s="954"/>
      <c r="CG13" s="954"/>
      <c r="CH13" s="954"/>
      <c r="CI13" s="954"/>
      <c r="CJ13" s="954"/>
      <c r="CK13" s="954"/>
      <c r="CL13" s="954">
        <v>11</v>
      </c>
      <c r="CM13" s="954"/>
      <c r="CN13" s="954"/>
      <c r="CO13" s="954"/>
      <c r="CP13" s="954"/>
      <c r="CQ13" s="954"/>
      <c r="CR13" s="954"/>
      <c r="CS13" s="954">
        <v>12</v>
      </c>
      <c r="CT13" s="954"/>
      <c r="CU13" s="954"/>
      <c r="CV13" s="954"/>
      <c r="CW13" s="954"/>
      <c r="CX13" s="954"/>
      <c r="CY13" s="955"/>
      <c r="CZ13" s="953">
        <v>13</v>
      </c>
      <c r="DA13" s="954"/>
      <c r="DB13" s="954"/>
      <c r="DC13" s="954"/>
      <c r="DD13" s="954"/>
      <c r="DE13" s="954"/>
      <c r="DF13" s="954"/>
      <c r="DG13" s="954">
        <v>14</v>
      </c>
      <c r="DH13" s="954"/>
      <c r="DI13" s="954"/>
      <c r="DJ13" s="954"/>
      <c r="DK13" s="954"/>
      <c r="DL13" s="954">
        <v>15</v>
      </c>
      <c r="DM13" s="954"/>
      <c r="DN13" s="954"/>
      <c r="DO13" s="954"/>
      <c r="DP13" s="954"/>
      <c r="DQ13" s="954">
        <v>16</v>
      </c>
      <c r="DR13" s="954"/>
      <c r="DS13" s="954"/>
      <c r="DT13" s="954"/>
      <c r="DU13" s="954"/>
      <c r="DV13" s="954"/>
      <c r="DW13" s="954"/>
      <c r="DX13" s="954">
        <v>17</v>
      </c>
      <c r="DY13" s="954"/>
      <c r="DZ13" s="954"/>
      <c r="EA13" s="954"/>
      <c r="EB13" s="954"/>
      <c r="EC13" s="954"/>
      <c r="ED13" s="955"/>
      <c r="EE13" s="953">
        <v>18</v>
      </c>
      <c r="EF13" s="954"/>
      <c r="EG13" s="954"/>
      <c r="EH13" s="954"/>
      <c r="EI13" s="954"/>
      <c r="EJ13" s="954"/>
      <c r="EK13" s="954"/>
      <c r="EL13" s="954">
        <v>19</v>
      </c>
      <c r="EM13" s="954"/>
      <c r="EN13" s="954"/>
      <c r="EO13" s="954"/>
      <c r="EP13" s="954"/>
      <c r="EQ13" s="954">
        <v>20</v>
      </c>
      <c r="ER13" s="954"/>
      <c r="ES13" s="954"/>
      <c r="ET13" s="954"/>
      <c r="EU13" s="954"/>
      <c r="EV13" s="954">
        <v>21</v>
      </c>
      <c r="EW13" s="954"/>
      <c r="EX13" s="954"/>
      <c r="EY13" s="954"/>
      <c r="EZ13" s="954"/>
      <c r="FA13" s="954"/>
      <c r="FB13" s="954"/>
      <c r="FC13" s="954">
        <v>22</v>
      </c>
      <c r="FD13" s="954"/>
      <c r="FE13" s="954"/>
      <c r="FF13" s="954"/>
      <c r="FG13" s="955"/>
      <c r="FH13" s="953">
        <v>23</v>
      </c>
      <c r="FI13" s="954"/>
      <c r="FJ13" s="954"/>
      <c r="FK13" s="954"/>
      <c r="FL13" s="954"/>
      <c r="FM13" s="954"/>
      <c r="FN13" s="954"/>
      <c r="FO13" s="954">
        <v>24</v>
      </c>
      <c r="FP13" s="954"/>
      <c r="FQ13" s="954"/>
      <c r="FR13" s="954"/>
      <c r="FS13" s="954"/>
      <c r="FT13" s="954"/>
      <c r="FU13" s="954"/>
      <c r="FV13" s="954">
        <v>25</v>
      </c>
      <c r="FW13" s="954"/>
      <c r="FX13" s="954"/>
      <c r="FY13" s="954"/>
      <c r="FZ13" s="954"/>
      <c r="GA13" s="954">
        <v>26</v>
      </c>
      <c r="GB13" s="954"/>
      <c r="GC13" s="954"/>
      <c r="GD13" s="954"/>
      <c r="GE13" s="954"/>
      <c r="GF13" s="954"/>
      <c r="GG13" s="955"/>
      <c r="GH13" s="953">
        <v>27</v>
      </c>
      <c r="GI13" s="954"/>
      <c r="GJ13" s="954"/>
      <c r="GK13" s="954"/>
      <c r="GL13" s="954"/>
      <c r="GM13" s="954"/>
      <c r="GN13" s="954"/>
      <c r="GO13" s="954">
        <v>28</v>
      </c>
      <c r="GP13" s="954"/>
      <c r="GQ13" s="954"/>
      <c r="GR13" s="954"/>
      <c r="GS13" s="954"/>
      <c r="GT13" s="954"/>
      <c r="GU13" s="954"/>
      <c r="GV13" s="954">
        <v>29</v>
      </c>
      <c r="GW13" s="954"/>
      <c r="GX13" s="954"/>
      <c r="GY13" s="954"/>
      <c r="GZ13" s="954"/>
      <c r="HA13" s="954"/>
      <c r="HB13" s="954"/>
      <c r="HC13" s="954"/>
      <c r="HD13" s="954">
        <v>30</v>
      </c>
      <c r="HE13" s="954"/>
      <c r="HF13" s="954"/>
      <c r="HG13" s="954"/>
      <c r="HH13" s="955"/>
      <c r="HI13" s="953">
        <v>31</v>
      </c>
      <c r="HJ13" s="954"/>
      <c r="HK13" s="954"/>
      <c r="HL13" s="954"/>
      <c r="HM13" s="954"/>
      <c r="HN13" s="954"/>
      <c r="HO13" s="954"/>
      <c r="HP13" s="954">
        <v>32</v>
      </c>
      <c r="HQ13" s="954"/>
      <c r="HR13" s="954"/>
      <c r="HS13" s="954"/>
      <c r="HT13" s="954"/>
      <c r="HU13" s="954"/>
      <c r="HV13" s="954"/>
      <c r="HW13" s="954">
        <v>33</v>
      </c>
      <c r="HX13" s="954"/>
      <c r="HY13" s="954"/>
      <c r="HZ13" s="954"/>
      <c r="IA13" s="954"/>
      <c r="IB13" s="954">
        <v>34</v>
      </c>
      <c r="IC13" s="954"/>
      <c r="ID13" s="954"/>
      <c r="IE13" s="954"/>
      <c r="IF13" s="954"/>
      <c r="IG13" s="954">
        <v>35</v>
      </c>
      <c r="IH13" s="954"/>
      <c r="II13" s="954"/>
      <c r="IJ13" s="954"/>
      <c r="IK13" s="954"/>
      <c r="IL13" s="955"/>
      <c r="IM13" s="956">
        <v>36</v>
      </c>
      <c r="IN13" s="954"/>
      <c r="IO13" s="954"/>
      <c r="IP13" s="954"/>
      <c r="IQ13" s="954"/>
      <c r="IR13" s="954"/>
      <c r="IS13" s="954"/>
      <c r="IT13" s="955"/>
    </row>
    <row r="14" spans="1:254" ht="24.75" customHeight="1">
      <c r="A14" s="894"/>
      <c r="B14" s="895"/>
      <c r="C14" s="895"/>
      <c r="D14" s="895"/>
      <c r="E14" s="895"/>
      <c r="F14" s="892" t="s">
        <v>73</v>
      </c>
      <c r="G14" s="892"/>
      <c r="H14" s="892"/>
      <c r="I14" s="892"/>
      <c r="J14" s="892"/>
      <c r="K14" s="892"/>
      <c r="L14" s="892"/>
      <c r="M14" s="892"/>
      <c r="N14" s="892"/>
      <c r="O14" s="892"/>
      <c r="P14" s="892"/>
      <c r="Q14" s="892"/>
      <c r="R14" s="892"/>
      <c r="S14" s="892"/>
      <c r="T14" s="892"/>
      <c r="U14" s="892"/>
      <c r="V14" s="892"/>
      <c r="W14" s="892"/>
      <c r="X14" s="892"/>
      <c r="Y14" s="892"/>
      <c r="Z14" s="892"/>
      <c r="AA14" s="892"/>
      <c r="AB14" s="892"/>
      <c r="AC14" s="892"/>
      <c r="AD14" s="892"/>
      <c r="AE14" s="892"/>
      <c r="AF14" s="892"/>
      <c r="AG14" s="892"/>
      <c r="AH14" s="892"/>
      <c r="AI14" s="893"/>
      <c r="AJ14" s="896">
        <f>AJ15+AJ82</f>
        <v>57.08699999999999</v>
      </c>
      <c r="AK14" s="895"/>
      <c r="AL14" s="895"/>
      <c r="AM14" s="895"/>
      <c r="AN14" s="895"/>
      <c r="AO14" s="895"/>
      <c r="AP14" s="895"/>
      <c r="AQ14" s="895"/>
      <c r="AR14" s="895"/>
      <c r="AS14" s="895"/>
      <c r="AT14" s="895"/>
      <c r="AU14" s="895"/>
      <c r="AV14" s="895"/>
      <c r="AW14" s="895"/>
      <c r="AX14" s="895"/>
      <c r="AY14" s="895"/>
      <c r="AZ14" s="860">
        <f>AZ15+AZ82</f>
        <v>23.89</v>
      </c>
      <c r="BA14" s="895"/>
      <c r="BB14" s="895"/>
      <c r="BC14" s="895"/>
      <c r="BD14" s="895"/>
      <c r="BE14" s="860">
        <f>BE15+BE82</f>
        <v>28.897</v>
      </c>
      <c r="BF14" s="860"/>
      <c r="BG14" s="860"/>
      <c r="BH14" s="860"/>
      <c r="BI14" s="860"/>
      <c r="BJ14" s="860"/>
      <c r="BK14" s="860"/>
      <c r="BL14" s="860">
        <f>BL15+BL82</f>
        <v>4.299999999999999</v>
      </c>
      <c r="BM14" s="860"/>
      <c r="BN14" s="860"/>
      <c r="BO14" s="860"/>
      <c r="BP14" s="861"/>
      <c r="BQ14" s="896">
        <f>BQ15+BQ82</f>
        <v>34.239000000000004</v>
      </c>
      <c r="BR14" s="860"/>
      <c r="BS14" s="860"/>
      <c r="BT14" s="860"/>
      <c r="BU14" s="860"/>
      <c r="BV14" s="860"/>
      <c r="BW14" s="860"/>
      <c r="BX14" s="862">
        <f>BX15+BX82</f>
        <v>0</v>
      </c>
      <c r="BY14" s="862"/>
      <c r="BZ14" s="862"/>
      <c r="CA14" s="862"/>
      <c r="CB14" s="862"/>
      <c r="CC14" s="862"/>
      <c r="CD14" s="862"/>
      <c r="CE14" s="860">
        <f>CE15+CE82</f>
        <v>24.220000000000002</v>
      </c>
      <c r="CF14" s="860"/>
      <c r="CG14" s="860"/>
      <c r="CH14" s="860"/>
      <c r="CI14" s="860"/>
      <c r="CJ14" s="860"/>
      <c r="CK14" s="860"/>
      <c r="CL14" s="860">
        <f>CL15+CL82</f>
        <v>9.602</v>
      </c>
      <c r="CM14" s="860"/>
      <c r="CN14" s="860"/>
      <c r="CO14" s="860"/>
      <c r="CP14" s="860"/>
      <c r="CQ14" s="860"/>
      <c r="CR14" s="860"/>
      <c r="CS14" s="860">
        <f>CS15+CS82</f>
        <v>0.41700000000000004</v>
      </c>
      <c r="CT14" s="860"/>
      <c r="CU14" s="860"/>
      <c r="CV14" s="860"/>
      <c r="CW14" s="860"/>
      <c r="CX14" s="860"/>
      <c r="CY14" s="861"/>
      <c r="CZ14" s="896">
        <f>CZ15+CZ82</f>
        <v>-22.848</v>
      </c>
      <c r="DA14" s="862"/>
      <c r="DB14" s="862"/>
      <c r="DC14" s="862"/>
      <c r="DD14" s="862"/>
      <c r="DE14" s="862"/>
      <c r="DF14" s="862"/>
      <c r="DG14" s="860">
        <f>DG15-DG82</f>
        <v>0</v>
      </c>
      <c r="DH14" s="862"/>
      <c r="DI14" s="862"/>
      <c r="DJ14" s="862"/>
      <c r="DK14" s="862"/>
      <c r="DL14" s="860">
        <f>DL15-DL82</f>
        <v>8.995999999999995</v>
      </c>
      <c r="DM14" s="862"/>
      <c r="DN14" s="862"/>
      <c r="DO14" s="862"/>
      <c r="DP14" s="862"/>
      <c r="DQ14" s="860">
        <f>DQ15+DQ82</f>
        <v>-19.294999999999998</v>
      </c>
      <c r="DR14" s="862"/>
      <c r="DS14" s="862"/>
      <c r="DT14" s="862"/>
      <c r="DU14" s="862"/>
      <c r="DV14" s="862"/>
      <c r="DW14" s="862"/>
      <c r="DX14" s="860">
        <f>CS14-BL14</f>
        <v>-3.882999999999999</v>
      </c>
      <c r="DY14" s="862"/>
      <c r="DZ14" s="862"/>
      <c r="EA14" s="862"/>
      <c r="EB14" s="862"/>
      <c r="EC14" s="862"/>
      <c r="ED14" s="863"/>
      <c r="EE14" s="896">
        <f>EE15+EE82</f>
        <v>34.239000000000004</v>
      </c>
      <c r="EF14" s="860"/>
      <c r="EG14" s="860"/>
      <c r="EH14" s="860"/>
      <c r="EI14" s="860"/>
      <c r="EJ14" s="860"/>
      <c r="EK14" s="860"/>
      <c r="EL14" s="912">
        <f>EL15+EL82</f>
        <v>0</v>
      </c>
      <c r="EM14" s="912"/>
      <c r="EN14" s="912"/>
      <c r="EO14" s="912"/>
      <c r="EP14" s="912"/>
      <c r="EQ14" s="860">
        <f>EQ15+EQ82</f>
        <v>24.220000000000002</v>
      </c>
      <c r="ER14" s="860"/>
      <c r="ES14" s="860"/>
      <c r="ET14" s="860"/>
      <c r="EU14" s="860"/>
      <c r="EV14" s="860">
        <f>EV15+EV82</f>
        <v>9.602</v>
      </c>
      <c r="EW14" s="860"/>
      <c r="EX14" s="860"/>
      <c r="EY14" s="860"/>
      <c r="EZ14" s="860"/>
      <c r="FA14" s="860"/>
      <c r="FB14" s="860"/>
      <c r="FC14" s="860">
        <f>FC15+FC82</f>
        <v>0.5690000000000001</v>
      </c>
      <c r="FD14" s="860"/>
      <c r="FE14" s="860"/>
      <c r="FF14" s="860"/>
      <c r="FG14" s="861"/>
      <c r="FH14" s="913" t="s">
        <v>144</v>
      </c>
      <c r="FI14" s="862"/>
      <c r="FJ14" s="862"/>
      <c r="FK14" s="862"/>
      <c r="FL14" s="862"/>
      <c r="FM14" s="862"/>
      <c r="FN14" s="862"/>
      <c r="FO14" s="862" t="s">
        <v>144</v>
      </c>
      <c r="FP14" s="862"/>
      <c r="FQ14" s="862"/>
      <c r="FR14" s="862"/>
      <c r="FS14" s="862"/>
      <c r="FT14" s="862"/>
      <c r="FU14" s="862"/>
      <c r="FV14" s="862" t="s">
        <v>144</v>
      </c>
      <c r="FW14" s="862"/>
      <c r="FX14" s="862"/>
      <c r="FY14" s="862"/>
      <c r="FZ14" s="862"/>
      <c r="GA14" s="862" t="s">
        <v>144</v>
      </c>
      <c r="GB14" s="862"/>
      <c r="GC14" s="862"/>
      <c r="GD14" s="862"/>
      <c r="GE14" s="862"/>
      <c r="GF14" s="862"/>
      <c r="GG14" s="863"/>
      <c r="GH14" s="913" t="s">
        <v>144</v>
      </c>
      <c r="GI14" s="862"/>
      <c r="GJ14" s="862"/>
      <c r="GK14" s="862"/>
      <c r="GL14" s="862"/>
      <c r="GM14" s="862"/>
      <c r="GN14" s="862"/>
      <c r="GO14" s="862" t="s">
        <v>144</v>
      </c>
      <c r="GP14" s="862"/>
      <c r="GQ14" s="862"/>
      <c r="GR14" s="862"/>
      <c r="GS14" s="862"/>
      <c r="GT14" s="862"/>
      <c r="GU14" s="862"/>
      <c r="GV14" s="862" t="s">
        <v>144</v>
      </c>
      <c r="GW14" s="862"/>
      <c r="GX14" s="862"/>
      <c r="GY14" s="862"/>
      <c r="GZ14" s="862"/>
      <c r="HA14" s="862"/>
      <c r="HB14" s="862"/>
      <c r="HC14" s="862"/>
      <c r="HD14" s="862">
        <f>HD15+HD82</f>
        <v>0.5</v>
      </c>
      <c r="HE14" s="862"/>
      <c r="HF14" s="862"/>
      <c r="HG14" s="862"/>
      <c r="HH14" s="863"/>
      <c r="HI14" s="913" t="s">
        <v>144</v>
      </c>
      <c r="HJ14" s="862"/>
      <c r="HK14" s="862"/>
      <c r="HL14" s="862"/>
      <c r="HM14" s="862"/>
      <c r="HN14" s="862"/>
      <c r="HO14" s="862"/>
      <c r="HP14" s="862" t="s">
        <v>144</v>
      </c>
      <c r="HQ14" s="862"/>
      <c r="HR14" s="862"/>
      <c r="HS14" s="862"/>
      <c r="HT14" s="862"/>
      <c r="HU14" s="862"/>
      <c r="HV14" s="862"/>
      <c r="HW14" s="862" t="s">
        <v>144</v>
      </c>
      <c r="HX14" s="862"/>
      <c r="HY14" s="862"/>
      <c r="HZ14" s="862"/>
      <c r="IA14" s="862"/>
      <c r="IB14" s="862" t="s">
        <v>144</v>
      </c>
      <c r="IC14" s="862"/>
      <c r="ID14" s="862"/>
      <c r="IE14" s="862"/>
      <c r="IF14" s="862"/>
      <c r="IG14" s="860">
        <f>IG15+IG82</f>
        <v>3.115</v>
      </c>
      <c r="IH14" s="860"/>
      <c r="II14" s="860"/>
      <c r="IJ14" s="860"/>
      <c r="IK14" s="860"/>
      <c r="IL14" s="861"/>
      <c r="IM14" s="911" t="s">
        <v>144</v>
      </c>
      <c r="IN14" s="862"/>
      <c r="IO14" s="862"/>
      <c r="IP14" s="862"/>
      <c r="IQ14" s="862"/>
      <c r="IR14" s="862"/>
      <c r="IS14" s="862"/>
      <c r="IT14" s="863"/>
    </row>
    <row r="15" spans="1:254" ht="24.75" customHeight="1">
      <c r="A15" s="887" t="s">
        <v>9</v>
      </c>
      <c r="B15" s="888"/>
      <c r="C15" s="888"/>
      <c r="D15" s="888"/>
      <c r="E15" s="888"/>
      <c r="F15" s="889" t="s">
        <v>74</v>
      </c>
      <c r="G15" s="890"/>
      <c r="H15" s="890"/>
      <c r="I15" s="890"/>
      <c r="J15" s="890"/>
      <c r="K15" s="890"/>
      <c r="L15" s="890"/>
      <c r="M15" s="890"/>
      <c r="N15" s="890"/>
      <c r="O15" s="890"/>
      <c r="P15" s="890"/>
      <c r="Q15" s="890"/>
      <c r="R15" s="890"/>
      <c r="S15" s="890"/>
      <c r="T15" s="890"/>
      <c r="U15" s="890"/>
      <c r="V15" s="890"/>
      <c r="W15" s="890"/>
      <c r="X15" s="890"/>
      <c r="Y15" s="890"/>
      <c r="Z15" s="890"/>
      <c r="AA15" s="890"/>
      <c r="AB15" s="890"/>
      <c r="AC15" s="890"/>
      <c r="AD15" s="890"/>
      <c r="AE15" s="890"/>
      <c r="AF15" s="890"/>
      <c r="AG15" s="890"/>
      <c r="AH15" s="890"/>
      <c r="AI15" s="891"/>
      <c r="AJ15" s="831">
        <f>AJ16+AJ48+AJ50</f>
        <v>37.096999999999994</v>
      </c>
      <c r="AK15" s="915"/>
      <c r="AL15" s="915"/>
      <c r="AM15" s="915"/>
      <c r="AN15" s="915"/>
      <c r="AO15" s="915"/>
      <c r="AP15" s="915"/>
      <c r="AQ15" s="915"/>
      <c r="AR15" s="915"/>
      <c r="AS15" s="915"/>
      <c r="AT15" s="915"/>
      <c r="AU15" s="820"/>
      <c r="AV15" s="814"/>
      <c r="AW15" s="814"/>
      <c r="AX15" s="814"/>
      <c r="AY15" s="814"/>
      <c r="AZ15" s="820">
        <f>AZ16+AZ48+AZ50</f>
        <v>12.030000000000003</v>
      </c>
      <c r="BA15" s="914"/>
      <c r="BB15" s="914"/>
      <c r="BC15" s="914"/>
      <c r="BD15" s="914"/>
      <c r="BE15" s="814">
        <f>BE16+BE48+BE50</f>
        <v>22.197</v>
      </c>
      <c r="BF15" s="814"/>
      <c r="BG15" s="814"/>
      <c r="BH15" s="814"/>
      <c r="BI15" s="814"/>
      <c r="BJ15" s="814"/>
      <c r="BK15" s="814"/>
      <c r="BL15" s="820">
        <f>BL16+BL48+BL50</f>
        <v>2.869999999999999</v>
      </c>
      <c r="BM15" s="820"/>
      <c r="BN15" s="820"/>
      <c r="BO15" s="820"/>
      <c r="BP15" s="821"/>
      <c r="BQ15" s="824">
        <f>BQ16+BQ48+BQ50</f>
        <v>25.407000000000004</v>
      </c>
      <c r="BR15" s="822"/>
      <c r="BS15" s="822"/>
      <c r="BT15" s="822"/>
      <c r="BU15" s="822"/>
      <c r="BV15" s="822"/>
      <c r="BW15" s="822"/>
      <c r="BX15" s="814">
        <f>BX16+BX48+BX50</f>
        <v>0</v>
      </c>
      <c r="BY15" s="814"/>
      <c r="BZ15" s="814"/>
      <c r="CA15" s="814"/>
      <c r="CB15" s="814"/>
      <c r="CC15" s="814"/>
      <c r="CD15" s="814"/>
      <c r="CE15" s="820">
        <f>CE16+CE48+CE50</f>
        <v>16.693</v>
      </c>
      <c r="CF15" s="820"/>
      <c r="CG15" s="820"/>
      <c r="CH15" s="820"/>
      <c r="CI15" s="820"/>
      <c r="CJ15" s="820"/>
      <c r="CK15" s="820"/>
      <c r="CL15" s="822">
        <f>CL16+CL48+CL50</f>
        <v>8.714</v>
      </c>
      <c r="CM15" s="822"/>
      <c r="CN15" s="822"/>
      <c r="CO15" s="822"/>
      <c r="CP15" s="822"/>
      <c r="CQ15" s="822"/>
      <c r="CR15" s="822"/>
      <c r="CS15" s="814">
        <f>CS16+CS48+CS50</f>
        <v>0</v>
      </c>
      <c r="CT15" s="814"/>
      <c r="CU15" s="814"/>
      <c r="CV15" s="814"/>
      <c r="CW15" s="814"/>
      <c r="CX15" s="814"/>
      <c r="CY15" s="815"/>
      <c r="CZ15" s="831">
        <f>CZ16+CZ48+CZ50</f>
        <v>-11.689999999999996</v>
      </c>
      <c r="DA15" s="820"/>
      <c r="DB15" s="820"/>
      <c r="DC15" s="820"/>
      <c r="DD15" s="820"/>
      <c r="DE15" s="820"/>
      <c r="DF15" s="820"/>
      <c r="DG15" s="822">
        <f>DG16</f>
        <v>0</v>
      </c>
      <c r="DH15" s="822"/>
      <c r="DI15" s="822"/>
      <c r="DJ15" s="822"/>
      <c r="DK15" s="822"/>
      <c r="DL15" s="834">
        <f>DL16+DL48+DL50</f>
        <v>4.662999999999994</v>
      </c>
      <c r="DM15" s="834"/>
      <c r="DN15" s="834"/>
      <c r="DO15" s="834"/>
      <c r="DP15" s="834"/>
      <c r="DQ15" s="820">
        <f>DQ16+DQ48+DQ50</f>
        <v>-13.482999999999999</v>
      </c>
      <c r="DR15" s="820"/>
      <c r="DS15" s="820"/>
      <c r="DT15" s="820"/>
      <c r="DU15" s="820"/>
      <c r="DV15" s="820"/>
      <c r="DW15" s="820"/>
      <c r="DX15" s="820">
        <f>DX16+DX48+DX50</f>
        <v>-2.869999999999999</v>
      </c>
      <c r="DY15" s="820"/>
      <c r="DZ15" s="820"/>
      <c r="EA15" s="820"/>
      <c r="EB15" s="820"/>
      <c r="EC15" s="820"/>
      <c r="ED15" s="821"/>
      <c r="EE15" s="816">
        <f>EE16+EE48+EE50</f>
        <v>25.407000000000004</v>
      </c>
      <c r="EF15" s="814"/>
      <c r="EG15" s="814"/>
      <c r="EH15" s="814"/>
      <c r="EI15" s="814"/>
      <c r="EJ15" s="814"/>
      <c r="EK15" s="814"/>
      <c r="EL15" s="822"/>
      <c r="EM15" s="822"/>
      <c r="EN15" s="822"/>
      <c r="EO15" s="822"/>
      <c r="EP15" s="822"/>
      <c r="EQ15" s="834">
        <f>EQ16+EQ48+EQ50</f>
        <v>16.693</v>
      </c>
      <c r="ER15" s="822"/>
      <c r="ES15" s="822"/>
      <c r="ET15" s="822"/>
      <c r="EU15" s="822"/>
      <c r="EV15" s="820">
        <f>EV16+EV48+EV50</f>
        <v>8.714</v>
      </c>
      <c r="EW15" s="820"/>
      <c r="EX15" s="820"/>
      <c r="EY15" s="820"/>
      <c r="EZ15" s="820"/>
      <c r="FA15" s="820"/>
      <c r="FB15" s="820"/>
      <c r="FC15" s="834">
        <f>FC16+FC48+FC50</f>
        <v>0</v>
      </c>
      <c r="FD15" s="834"/>
      <c r="FE15" s="834"/>
      <c r="FF15" s="834"/>
      <c r="FG15" s="864"/>
      <c r="FH15" s="824" t="s">
        <v>144</v>
      </c>
      <c r="FI15" s="822"/>
      <c r="FJ15" s="822"/>
      <c r="FK15" s="822"/>
      <c r="FL15" s="822"/>
      <c r="FM15" s="822"/>
      <c r="FN15" s="822"/>
      <c r="FO15" s="822" t="s">
        <v>144</v>
      </c>
      <c r="FP15" s="822"/>
      <c r="FQ15" s="822"/>
      <c r="FR15" s="822"/>
      <c r="FS15" s="822"/>
      <c r="FT15" s="822"/>
      <c r="FU15" s="822"/>
      <c r="FV15" s="822" t="s">
        <v>144</v>
      </c>
      <c r="FW15" s="822"/>
      <c r="FX15" s="822"/>
      <c r="FY15" s="822"/>
      <c r="FZ15" s="822"/>
      <c r="GA15" s="822" t="s">
        <v>144</v>
      </c>
      <c r="GB15" s="822"/>
      <c r="GC15" s="822"/>
      <c r="GD15" s="822"/>
      <c r="GE15" s="822"/>
      <c r="GF15" s="822"/>
      <c r="GG15" s="823"/>
      <c r="GH15" s="816" t="s">
        <v>144</v>
      </c>
      <c r="GI15" s="814"/>
      <c r="GJ15" s="814"/>
      <c r="GK15" s="814"/>
      <c r="GL15" s="814"/>
      <c r="GM15" s="814"/>
      <c r="GN15" s="814"/>
      <c r="GO15" s="814" t="s">
        <v>144</v>
      </c>
      <c r="GP15" s="814"/>
      <c r="GQ15" s="814"/>
      <c r="GR15" s="814"/>
      <c r="GS15" s="814"/>
      <c r="GT15" s="814"/>
      <c r="GU15" s="814"/>
      <c r="GV15" s="814" t="s">
        <v>144</v>
      </c>
      <c r="GW15" s="814"/>
      <c r="GX15" s="814"/>
      <c r="GY15" s="814"/>
      <c r="GZ15" s="814"/>
      <c r="HA15" s="814"/>
      <c r="HB15" s="814"/>
      <c r="HC15" s="814"/>
      <c r="HD15" s="814"/>
      <c r="HE15" s="814"/>
      <c r="HF15" s="814"/>
      <c r="HG15" s="814"/>
      <c r="HH15" s="815"/>
      <c r="HI15" s="816" t="s">
        <v>144</v>
      </c>
      <c r="HJ15" s="814"/>
      <c r="HK15" s="814"/>
      <c r="HL15" s="814"/>
      <c r="HM15" s="814"/>
      <c r="HN15" s="814"/>
      <c r="HO15" s="814"/>
      <c r="HP15" s="814" t="s">
        <v>144</v>
      </c>
      <c r="HQ15" s="814"/>
      <c r="HR15" s="814"/>
      <c r="HS15" s="814"/>
      <c r="HT15" s="814"/>
      <c r="HU15" s="814"/>
      <c r="HV15" s="814"/>
      <c r="HW15" s="814" t="s">
        <v>144</v>
      </c>
      <c r="HX15" s="814"/>
      <c r="HY15" s="814"/>
      <c r="HZ15" s="814"/>
      <c r="IA15" s="814"/>
      <c r="IB15" s="814" t="s">
        <v>144</v>
      </c>
      <c r="IC15" s="814"/>
      <c r="ID15" s="814"/>
      <c r="IE15" s="814"/>
      <c r="IF15" s="814"/>
      <c r="IG15" s="820">
        <f>IG16</f>
        <v>0.26</v>
      </c>
      <c r="IH15" s="820"/>
      <c r="II15" s="820"/>
      <c r="IJ15" s="820"/>
      <c r="IK15" s="820"/>
      <c r="IL15" s="821"/>
      <c r="IM15" s="813" t="s">
        <v>144</v>
      </c>
      <c r="IN15" s="814"/>
      <c r="IO15" s="814"/>
      <c r="IP15" s="814"/>
      <c r="IQ15" s="814"/>
      <c r="IR15" s="814"/>
      <c r="IS15" s="814"/>
      <c r="IT15" s="815"/>
    </row>
    <row r="16" spans="1:254" ht="24.75" customHeight="1">
      <c r="A16" s="829" t="s">
        <v>8</v>
      </c>
      <c r="B16" s="830"/>
      <c r="C16" s="830"/>
      <c r="D16" s="830"/>
      <c r="E16" s="830"/>
      <c r="F16" s="879" t="s">
        <v>75</v>
      </c>
      <c r="G16" s="879"/>
      <c r="H16" s="879"/>
      <c r="I16" s="879"/>
      <c r="J16" s="879"/>
      <c r="K16" s="879"/>
      <c r="L16" s="879"/>
      <c r="M16" s="879"/>
      <c r="N16" s="879"/>
      <c r="O16" s="879"/>
      <c r="P16" s="879"/>
      <c r="Q16" s="879"/>
      <c r="R16" s="879"/>
      <c r="S16" s="879"/>
      <c r="T16" s="879"/>
      <c r="U16" s="879"/>
      <c r="V16" s="879"/>
      <c r="W16" s="879"/>
      <c r="X16" s="879"/>
      <c r="Y16" s="879"/>
      <c r="Z16" s="879"/>
      <c r="AA16" s="879"/>
      <c r="AB16" s="879"/>
      <c r="AC16" s="879"/>
      <c r="AD16" s="879"/>
      <c r="AE16" s="879"/>
      <c r="AF16" s="879"/>
      <c r="AG16" s="879"/>
      <c r="AH16" s="879"/>
      <c r="AI16" s="880"/>
      <c r="AJ16" s="831">
        <f>AJ17</f>
        <v>29.049999999999997</v>
      </c>
      <c r="AK16" s="915"/>
      <c r="AL16" s="915"/>
      <c r="AM16" s="915"/>
      <c r="AN16" s="915"/>
      <c r="AO16" s="915"/>
      <c r="AP16" s="915"/>
      <c r="AQ16" s="915"/>
      <c r="AR16" s="915"/>
      <c r="AS16" s="915"/>
      <c r="AT16" s="915"/>
      <c r="AU16" s="814"/>
      <c r="AV16" s="814"/>
      <c r="AW16" s="814"/>
      <c r="AX16" s="814"/>
      <c r="AY16" s="814"/>
      <c r="AZ16" s="820">
        <f>AZ17</f>
        <v>12.030000000000003</v>
      </c>
      <c r="BA16" s="820"/>
      <c r="BB16" s="820"/>
      <c r="BC16" s="820"/>
      <c r="BD16" s="820"/>
      <c r="BE16" s="820">
        <f>BE17</f>
        <v>14.149999999999999</v>
      </c>
      <c r="BF16" s="820"/>
      <c r="BG16" s="820"/>
      <c r="BH16" s="820"/>
      <c r="BI16" s="820"/>
      <c r="BJ16" s="820"/>
      <c r="BK16" s="820"/>
      <c r="BL16" s="820">
        <f>BL17</f>
        <v>2.869999999999999</v>
      </c>
      <c r="BM16" s="820"/>
      <c r="BN16" s="820"/>
      <c r="BO16" s="820"/>
      <c r="BP16" s="821"/>
      <c r="BQ16" s="831">
        <f>BQ17</f>
        <v>16.693</v>
      </c>
      <c r="BR16" s="820"/>
      <c r="BS16" s="820"/>
      <c r="BT16" s="820"/>
      <c r="BU16" s="820"/>
      <c r="BV16" s="820"/>
      <c r="BW16" s="820"/>
      <c r="BX16" s="820">
        <f>BX17</f>
        <v>0</v>
      </c>
      <c r="BY16" s="820"/>
      <c r="BZ16" s="820"/>
      <c r="CA16" s="820"/>
      <c r="CB16" s="820"/>
      <c r="CC16" s="820"/>
      <c r="CD16" s="820"/>
      <c r="CE16" s="820">
        <f>CE17</f>
        <v>16.693</v>
      </c>
      <c r="CF16" s="820"/>
      <c r="CG16" s="820"/>
      <c r="CH16" s="820"/>
      <c r="CI16" s="820"/>
      <c r="CJ16" s="820"/>
      <c r="CK16" s="820"/>
      <c r="CL16" s="820">
        <f>CL17</f>
        <v>0</v>
      </c>
      <c r="CM16" s="820"/>
      <c r="CN16" s="820"/>
      <c r="CO16" s="820"/>
      <c r="CP16" s="820"/>
      <c r="CQ16" s="820"/>
      <c r="CR16" s="820"/>
      <c r="CS16" s="820">
        <f>CS17</f>
        <v>0</v>
      </c>
      <c r="CT16" s="820"/>
      <c r="CU16" s="820"/>
      <c r="CV16" s="820"/>
      <c r="CW16" s="820"/>
      <c r="CX16" s="820"/>
      <c r="CY16" s="821"/>
      <c r="CZ16" s="831">
        <f>CZ17</f>
        <v>-12.356999999999996</v>
      </c>
      <c r="DA16" s="820"/>
      <c r="DB16" s="820"/>
      <c r="DC16" s="820"/>
      <c r="DD16" s="820"/>
      <c r="DE16" s="820"/>
      <c r="DF16" s="820"/>
      <c r="DG16" s="822">
        <f>DG17</f>
        <v>0</v>
      </c>
      <c r="DH16" s="822"/>
      <c r="DI16" s="822"/>
      <c r="DJ16" s="822"/>
      <c r="DK16" s="822"/>
      <c r="DL16" s="822">
        <f>DL17</f>
        <v>4.662999999999994</v>
      </c>
      <c r="DM16" s="822"/>
      <c r="DN16" s="822"/>
      <c r="DO16" s="822"/>
      <c r="DP16" s="822"/>
      <c r="DQ16" s="820">
        <f>DQ17</f>
        <v>-14.149999999999999</v>
      </c>
      <c r="DR16" s="814"/>
      <c r="DS16" s="814"/>
      <c r="DT16" s="814"/>
      <c r="DU16" s="814"/>
      <c r="DV16" s="814"/>
      <c r="DW16" s="814"/>
      <c r="DX16" s="814">
        <f>DX17</f>
        <v>-2.869999999999999</v>
      </c>
      <c r="DY16" s="814"/>
      <c r="DZ16" s="814"/>
      <c r="EA16" s="814"/>
      <c r="EB16" s="814"/>
      <c r="EC16" s="814"/>
      <c r="ED16" s="815"/>
      <c r="EE16" s="816">
        <f>EE17</f>
        <v>16.693</v>
      </c>
      <c r="EF16" s="814"/>
      <c r="EG16" s="814"/>
      <c r="EH16" s="814"/>
      <c r="EI16" s="814"/>
      <c r="EJ16" s="814"/>
      <c r="EK16" s="814"/>
      <c r="EL16" s="822">
        <f>EL17</f>
        <v>0</v>
      </c>
      <c r="EM16" s="822"/>
      <c r="EN16" s="822"/>
      <c r="EO16" s="822"/>
      <c r="EP16" s="822"/>
      <c r="EQ16" s="834">
        <f>EQ17</f>
        <v>16.693</v>
      </c>
      <c r="ER16" s="834"/>
      <c r="ES16" s="834"/>
      <c r="ET16" s="834"/>
      <c r="EU16" s="834"/>
      <c r="EV16" s="820">
        <f>EV17</f>
        <v>0</v>
      </c>
      <c r="EW16" s="820"/>
      <c r="EX16" s="820"/>
      <c r="EY16" s="820"/>
      <c r="EZ16" s="820"/>
      <c r="FA16" s="820"/>
      <c r="FB16" s="820"/>
      <c r="FC16" s="834">
        <f>FC17</f>
        <v>0</v>
      </c>
      <c r="FD16" s="834"/>
      <c r="FE16" s="834"/>
      <c r="FF16" s="834"/>
      <c r="FG16" s="864"/>
      <c r="FH16" s="824" t="s">
        <v>144</v>
      </c>
      <c r="FI16" s="822"/>
      <c r="FJ16" s="822"/>
      <c r="FK16" s="822"/>
      <c r="FL16" s="822"/>
      <c r="FM16" s="822"/>
      <c r="FN16" s="822"/>
      <c r="FO16" s="822" t="s">
        <v>144</v>
      </c>
      <c r="FP16" s="822"/>
      <c r="FQ16" s="822"/>
      <c r="FR16" s="822"/>
      <c r="FS16" s="822"/>
      <c r="FT16" s="822"/>
      <c r="FU16" s="822"/>
      <c r="FV16" s="822" t="s">
        <v>144</v>
      </c>
      <c r="FW16" s="822"/>
      <c r="FX16" s="822"/>
      <c r="FY16" s="822"/>
      <c r="FZ16" s="822"/>
      <c r="GA16" s="822" t="s">
        <v>144</v>
      </c>
      <c r="GB16" s="822"/>
      <c r="GC16" s="822"/>
      <c r="GD16" s="822"/>
      <c r="GE16" s="822"/>
      <c r="GF16" s="822"/>
      <c r="GG16" s="823"/>
      <c r="GH16" s="816" t="s">
        <v>144</v>
      </c>
      <c r="GI16" s="814"/>
      <c r="GJ16" s="814"/>
      <c r="GK16" s="814"/>
      <c r="GL16" s="814"/>
      <c r="GM16" s="814"/>
      <c r="GN16" s="814"/>
      <c r="GO16" s="814" t="s">
        <v>144</v>
      </c>
      <c r="GP16" s="814"/>
      <c r="GQ16" s="814"/>
      <c r="GR16" s="814"/>
      <c r="GS16" s="814"/>
      <c r="GT16" s="814"/>
      <c r="GU16" s="814"/>
      <c r="GV16" s="814" t="s">
        <v>144</v>
      </c>
      <c r="GW16" s="814"/>
      <c r="GX16" s="814"/>
      <c r="GY16" s="814"/>
      <c r="GZ16" s="814"/>
      <c r="HA16" s="814"/>
      <c r="HB16" s="814"/>
      <c r="HC16" s="814"/>
      <c r="HD16" s="814"/>
      <c r="HE16" s="814"/>
      <c r="HF16" s="814"/>
      <c r="HG16" s="814"/>
      <c r="HH16" s="815"/>
      <c r="HI16" s="816" t="s">
        <v>144</v>
      </c>
      <c r="HJ16" s="814"/>
      <c r="HK16" s="814"/>
      <c r="HL16" s="814"/>
      <c r="HM16" s="814"/>
      <c r="HN16" s="814"/>
      <c r="HO16" s="814"/>
      <c r="HP16" s="814" t="s">
        <v>144</v>
      </c>
      <c r="HQ16" s="814"/>
      <c r="HR16" s="814"/>
      <c r="HS16" s="814"/>
      <c r="HT16" s="814"/>
      <c r="HU16" s="814"/>
      <c r="HV16" s="814"/>
      <c r="HW16" s="814" t="s">
        <v>144</v>
      </c>
      <c r="HX16" s="814"/>
      <c r="HY16" s="814"/>
      <c r="HZ16" s="814"/>
      <c r="IA16" s="814"/>
      <c r="IB16" s="814" t="s">
        <v>144</v>
      </c>
      <c r="IC16" s="814"/>
      <c r="ID16" s="814"/>
      <c r="IE16" s="814"/>
      <c r="IF16" s="814"/>
      <c r="IG16" s="820">
        <f>IG17</f>
        <v>0.26</v>
      </c>
      <c r="IH16" s="814"/>
      <c r="II16" s="814"/>
      <c r="IJ16" s="814"/>
      <c r="IK16" s="814"/>
      <c r="IL16" s="815"/>
      <c r="IM16" s="813" t="s">
        <v>144</v>
      </c>
      <c r="IN16" s="814"/>
      <c r="IO16" s="814"/>
      <c r="IP16" s="814"/>
      <c r="IQ16" s="814"/>
      <c r="IR16" s="814"/>
      <c r="IS16" s="814"/>
      <c r="IT16" s="815"/>
    </row>
    <row r="17" spans="1:254" ht="24.75" customHeight="1">
      <c r="A17" s="875" t="s">
        <v>106</v>
      </c>
      <c r="B17" s="876"/>
      <c r="C17" s="876"/>
      <c r="D17" s="876"/>
      <c r="E17" s="876"/>
      <c r="F17" s="877" t="s">
        <v>172</v>
      </c>
      <c r="G17" s="877"/>
      <c r="H17" s="877"/>
      <c r="I17" s="877"/>
      <c r="J17" s="877"/>
      <c r="K17" s="877"/>
      <c r="L17" s="877"/>
      <c r="M17" s="877"/>
      <c r="N17" s="877"/>
      <c r="O17" s="877"/>
      <c r="P17" s="877"/>
      <c r="Q17" s="877"/>
      <c r="R17" s="877"/>
      <c r="S17" s="877"/>
      <c r="T17" s="877"/>
      <c r="U17" s="877"/>
      <c r="V17" s="877"/>
      <c r="W17" s="877"/>
      <c r="X17" s="877"/>
      <c r="Y17" s="877"/>
      <c r="Z17" s="877"/>
      <c r="AA17" s="877"/>
      <c r="AB17" s="877"/>
      <c r="AC17" s="877"/>
      <c r="AD17" s="877"/>
      <c r="AE17" s="877"/>
      <c r="AF17" s="877"/>
      <c r="AG17" s="877"/>
      <c r="AH17" s="877"/>
      <c r="AI17" s="878"/>
      <c r="AJ17" s="831">
        <f>AJ18+AJ23</f>
        <v>29.049999999999997</v>
      </c>
      <c r="AK17" s="915"/>
      <c r="AL17" s="915"/>
      <c r="AM17" s="915"/>
      <c r="AN17" s="915"/>
      <c r="AO17" s="915"/>
      <c r="AP17" s="915"/>
      <c r="AQ17" s="915"/>
      <c r="AR17" s="915"/>
      <c r="AS17" s="915"/>
      <c r="AT17" s="915"/>
      <c r="AU17" s="814"/>
      <c r="AV17" s="814"/>
      <c r="AW17" s="814"/>
      <c r="AX17" s="814"/>
      <c r="AY17" s="814"/>
      <c r="AZ17" s="820">
        <f>AZ18+AZ23</f>
        <v>12.030000000000003</v>
      </c>
      <c r="BA17" s="917"/>
      <c r="BB17" s="917"/>
      <c r="BC17" s="917"/>
      <c r="BD17" s="917"/>
      <c r="BE17" s="820">
        <f>BE18+BE23</f>
        <v>14.149999999999999</v>
      </c>
      <c r="BF17" s="820"/>
      <c r="BG17" s="820"/>
      <c r="BH17" s="820"/>
      <c r="BI17" s="820"/>
      <c r="BJ17" s="820"/>
      <c r="BK17" s="820"/>
      <c r="BL17" s="820">
        <f>BL18+BL23</f>
        <v>2.869999999999999</v>
      </c>
      <c r="BM17" s="820"/>
      <c r="BN17" s="820"/>
      <c r="BO17" s="820"/>
      <c r="BP17" s="821"/>
      <c r="BQ17" s="831">
        <f>BQ18+BQ23</f>
        <v>16.693</v>
      </c>
      <c r="BR17" s="820"/>
      <c r="BS17" s="820"/>
      <c r="BT17" s="820"/>
      <c r="BU17" s="820"/>
      <c r="BV17" s="820"/>
      <c r="BW17" s="820"/>
      <c r="BX17" s="820">
        <f>BX18+BX23</f>
        <v>0</v>
      </c>
      <c r="BY17" s="820"/>
      <c r="BZ17" s="820"/>
      <c r="CA17" s="820"/>
      <c r="CB17" s="820"/>
      <c r="CC17" s="820"/>
      <c r="CD17" s="820"/>
      <c r="CE17" s="820">
        <f>CE18+CE23</f>
        <v>16.693</v>
      </c>
      <c r="CF17" s="820"/>
      <c r="CG17" s="820"/>
      <c r="CH17" s="820"/>
      <c r="CI17" s="820"/>
      <c r="CJ17" s="820"/>
      <c r="CK17" s="820"/>
      <c r="CL17" s="820">
        <f>CL18+CL23</f>
        <v>0</v>
      </c>
      <c r="CM17" s="820"/>
      <c r="CN17" s="820"/>
      <c r="CO17" s="820"/>
      <c r="CP17" s="820"/>
      <c r="CQ17" s="820"/>
      <c r="CR17" s="820"/>
      <c r="CS17" s="820">
        <f>CS18+CS23</f>
        <v>0</v>
      </c>
      <c r="CT17" s="820"/>
      <c r="CU17" s="820"/>
      <c r="CV17" s="820"/>
      <c r="CW17" s="820"/>
      <c r="CX17" s="820"/>
      <c r="CY17" s="821"/>
      <c r="CZ17" s="831">
        <f>CZ18+CZ23</f>
        <v>-12.356999999999996</v>
      </c>
      <c r="DA17" s="820"/>
      <c r="DB17" s="820"/>
      <c r="DC17" s="820"/>
      <c r="DD17" s="820"/>
      <c r="DE17" s="820"/>
      <c r="DF17" s="820"/>
      <c r="DG17" s="822">
        <f>DG18+DG23</f>
        <v>0</v>
      </c>
      <c r="DH17" s="822"/>
      <c r="DI17" s="822"/>
      <c r="DJ17" s="822"/>
      <c r="DK17" s="822"/>
      <c r="DL17" s="822">
        <f>DL18+DL23</f>
        <v>4.662999999999994</v>
      </c>
      <c r="DM17" s="822"/>
      <c r="DN17" s="822"/>
      <c r="DO17" s="822"/>
      <c r="DP17" s="822"/>
      <c r="DQ17" s="820">
        <f>DQ18+DQ23</f>
        <v>-14.149999999999999</v>
      </c>
      <c r="DR17" s="814"/>
      <c r="DS17" s="814"/>
      <c r="DT17" s="814"/>
      <c r="DU17" s="814"/>
      <c r="DV17" s="814"/>
      <c r="DW17" s="814"/>
      <c r="DX17" s="820">
        <f>DX18+DX23</f>
        <v>-2.869999999999999</v>
      </c>
      <c r="DY17" s="814"/>
      <c r="DZ17" s="814"/>
      <c r="EA17" s="814"/>
      <c r="EB17" s="814"/>
      <c r="EC17" s="814"/>
      <c r="ED17" s="815"/>
      <c r="EE17" s="816">
        <f>EE18+EE23</f>
        <v>16.693</v>
      </c>
      <c r="EF17" s="814"/>
      <c r="EG17" s="814"/>
      <c r="EH17" s="814"/>
      <c r="EI17" s="814"/>
      <c r="EJ17" s="814"/>
      <c r="EK17" s="814"/>
      <c r="EL17" s="822">
        <f>EL18+EL23</f>
        <v>0</v>
      </c>
      <c r="EM17" s="822"/>
      <c r="EN17" s="822"/>
      <c r="EO17" s="822"/>
      <c r="EP17" s="822"/>
      <c r="EQ17" s="834">
        <f>EQ18+EQ23</f>
        <v>16.693</v>
      </c>
      <c r="ER17" s="834"/>
      <c r="ES17" s="834"/>
      <c r="ET17" s="834"/>
      <c r="EU17" s="834"/>
      <c r="EV17" s="820">
        <f>EV18+EV23</f>
        <v>0</v>
      </c>
      <c r="EW17" s="820"/>
      <c r="EX17" s="820"/>
      <c r="EY17" s="820"/>
      <c r="EZ17" s="820"/>
      <c r="FA17" s="820"/>
      <c r="FB17" s="820"/>
      <c r="FC17" s="834">
        <f>FC18+FC23</f>
        <v>0</v>
      </c>
      <c r="FD17" s="834"/>
      <c r="FE17" s="834"/>
      <c r="FF17" s="834"/>
      <c r="FG17" s="864"/>
      <c r="FH17" s="824" t="s">
        <v>144</v>
      </c>
      <c r="FI17" s="822"/>
      <c r="FJ17" s="822"/>
      <c r="FK17" s="822"/>
      <c r="FL17" s="822"/>
      <c r="FM17" s="822"/>
      <c r="FN17" s="822"/>
      <c r="FO17" s="822" t="s">
        <v>144</v>
      </c>
      <c r="FP17" s="822"/>
      <c r="FQ17" s="822"/>
      <c r="FR17" s="822"/>
      <c r="FS17" s="822"/>
      <c r="FT17" s="822"/>
      <c r="FU17" s="822"/>
      <c r="FV17" s="822" t="s">
        <v>144</v>
      </c>
      <c r="FW17" s="822"/>
      <c r="FX17" s="822"/>
      <c r="FY17" s="822"/>
      <c r="FZ17" s="822"/>
      <c r="GA17" s="822" t="s">
        <v>144</v>
      </c>
      <c r="GB17" s="822"/>
      <c r="GC17" s="822"/>
      <c r="GD17" s="822"/>
      <c r="GE17" s="822"/>
      <c r="GF17" s="822"/>
      <c r="GG17" s="823"/>
      <c r="GH17" s="816" t="s">
        <v>144</v>
      </c>
      <c r="GI17" s="814"/>
      <c r="GJ17" s="814"/>
      <c r="GK17" s="814"/>
      <c r="GL17" s="814"/>
      <c r="GM17" s="814"/>
      <c r="GN17" s="814"/>
      <c r="GO17" s="814" t="s">
        <v>144</v>
      </c>
      <c r="GP17" s="814"/>
      <c r="GQ17" s="814"/>
      <c r="GR17" s="814"/>
      <c r="GS17" s="814"/>
      <c r="GT17" s="814"/>
      <c r="GU17" s="814"/>
      <c r="GV17" s="814" t="s">
        <v>144</v>
      </c>
      <c r="GW17" s="814"/>
      <c r="GX17" s="814"/>
      <c r="GY17" s="814"/>
      <c r="GZ17" s="814"/>
      <c r="HA17" s="814"/>
      <c r="HB17" s="814"/>
      <c r="HC17" s="814"/>
      <c r="HD17" s="814"/>
      <c r="HE17" s="814"/>
      <c r="HF17" s="814"/>
      <c r="HG17" s="814"/>
      <c r="HH17" s="815"/>
      <c r="HI17" s="816" t="s">
        <v>144</v>
      </c>
      <c r="HJ17" s="814"/>
      <c r="HK17" s="814"/>
      <c r="HL17" s="814"/>
      <c r="HM17" s="814"/>
      <c r="HN17" s="814"/>
      <c r="HO17" s="814"/>
      <c r="HP17" s="814" t="s">
        <v>144</v>
      </c>
      <c r="HQ17" s="814"/>
      <c r="HR17" s="814"/>
      <c r="HS17" s="814"/>
      <c r="HT17" s="814"/>
      <c r="HU17" s="814"/>
      <c r="HV17" s="814"/>
      <c r="HW17" s="814" t="s">
        <v>144</v>
      </c>
      <c r="HX17" s="814"/>
      <c r="HY17" s="814"/>
      <c r="HZ17" s="814"/>
      <c r="IA17" s="814"/>
      <c r="IB17" s="814" t="s">
        <v>144</v>
      </c>
      <c r="IC17" s="814"/>
      <c r="ID17" s="814"/>
      <c r="IE17" s="814"/>
      <c r="IF17" s="814"/>
      <c r="IG17" s="820">
        <f>IG18</f>
        <v>0.26</v>
      </c>
      <c r="IH17" s="820"/>
      <c r="II17" s="820"/>
      <c r="IJ17" s="820"/>
      <c r="IK17" s="820"/>
      <c r="IL17" s="821"/>
      <c r="IM17" s="813" t="s">
        <v>144</v>
      </c>
      <c r="IN17" s="814"/>
      <c r="IO17" s="814"/>
      <c r="IP17" s="814"/>
      <c r="IQ17" s="814"/>
      <c r="IR17" s="814"/>
      <c r="IS17" s="814"/>
      <c r="IT17" s="815"/>
    </row>
    <row r="18" spans="1:254" ht="24.75" customHeight="1">
      <c r="A18" s="875" t="s">
        <v>326</v>
      </c>
      <c r="B18" s="876"/>
      <c r="C18" s="876"/>
      <c r="D18" s="876"/>
      <c r="E18" s="876"/>
      <c r="F18" s="877" t="s">
        <v>141</v>
      </c>
      <c r="G18" s="877"/>
      <c r="H18" s="877"/>
      <c r="I18" s="877"/>
      <c r="J18" s="877"/>
      <c r="K18" s="877"/>
      <c r="L18" s="877"/>
      <c r="M18" s="877"/>
      <c r="N18" s="877"/>
      <c r="O18" s="877"/>
      <c r="P18" s="877"/>
      <c r="Q18" s="877"/>
      <c r="R18" s="877"/>
      <c r="S18" s="877"/>
      <c r="T18" s="877"/>
      <c r="U18" s="877"/>
      <c r="V18" s="877"/>
      <c r="W18" s="877"/>
      <c r="X18" s="877"/>
      <c r="Y18" s="877"/>
      <c r="Z18" s="877"/>
      <c r="AA18" s="877"/>
      <c r="AB18" s="877"/>
      <c r="AC18" s="877"/>
      <c r="AD18" s="877"/>
      <c r="AE18" s="877"/>
      <c r="AF18" s="877"/>
      <c r="AG18" s="877"/>
      <c r="AH18" s="877"/>
      <c r="AI18" s="878"/>
      <c r="AJ18" s="842">
        <f>AJ19+AJ20</f>
        <v>0</v>
      </c>
      <c r="AK18" s="834"/>
      <c r="AL18" s="834"/>
      <c r="AM18" s="834"/>
      <c r="AN18" s="834"/>
      <c r="AO18" s="834"/>
      <c r="AP18" s="834"/>
      <c r="AQ18" s="834"/>
      <c r="AR18" s="834"/>
      <c r="AS18" s="834"/>
      <c r="AT18" s="834"/>
      <c r="AU18" s="822">
        <f>AU19+AU20</f>
        <v>0</v>
      </c>
      <c r="AV18" s="822"/>
      <c r="AW18" s="822"/>
      <c r="AX18" s="822"/>
      <c r="AY18" s="822"/>
      <c r="AZ18" s="822">
        <f>AZ19+AZ20</f>
        <v>0</v>
      </c>
      <c r="BA18" s="822"/>
      <c r="BB18" s="822"/>
      <c r="BC18" s="822"/>
      <c r="BD18" s="822"/>
      <c r="BE18" s="822">
        <f>BE19+BE20</f>
        <v>0</v>
      </c>
      <c r="BF18" s="822"/>
      <c r="BG18" s="822"/>
      <c r="BH18" s="822"/>
      <c r="BI18" s="822"/>
      <c r="BJ18" s="822"/>
      <c r="BK18" s="822"/>
      <c r="BL18" s="822">
        <f>BL19+BL20</f>
        <v>0</v>
      </c>
      <c r="BM18" s="822"/>
      <c r="BN18" s="822"/>
      <c r="BO18" s="822"/>
      <c r="BP18" s="823"/>
      <c r="BQ18" s="824">
        <f>BQ19+BQ20</f>
        <v>0.233</v>
      </c>
      <c r="BR18" s="822"/>
      <c r="BS18" s="822"/>
      <c r="BT18" s="822"/>
      <c r="BU18" s="822"/>
      <c r="BV18" s="822"/>
      <c r="BW18" s="822"/>
      <c r="BX18" s="822">
        <f>BX19+BX20</f>
        <v>0</v>
      </c>
      <c r="BY18" s="822"/>
      <c r="BZ18" s="822"/>
      <c r="CA18" s="822"/>
      <c r="CB18" s="822"/>
      <c r="CC18" s="822"/>
      <c r="CD18" s="822"/>
      <c r="CE18" s="822">
        <f>CE19+CE20</f>
        <v>0.233</v>
      </c>
      <c r="CF18" s="822"/>
      <c r="CG18" s="822"/>
      <c r="CH18" s="822"/>
      <c r="CI18" s="822"/>
      <c r="CJ18" s="822"/>
      <c r="CK18" s="822"/>
      <c r="CL18" s="822">
        <f>CL19+CL20</f>
        <v>0</v>
      </c>
      <c r="CM18" s="822"/>
      <c r="CN18" s="822"/>
      <c r="CO18" s="822"/>
      <c r="CP18" s="822"/>
      <c r="CQ18" s="822"/>
      <c r="CR18" s="822"/>
      <c r="CS18" s="822">
        <f>CS19+CS20</f>
        <v>0</v>
      </c>
      <c r="CT18" s="822"/>
      <c r="CU18" s="822"/>
      <c r="CV18" s="822"/>
      <c r="CW18" s="822"/>
      <c r="CX18" s="822"/>
      <c r="CY18" s="823"/>
      <c r="CZ18" s="824">
        <f>CZ19+CZ20</f>
        <v>0.233</v>
      </c>
      <c r="DA18" s="822"/>
      <c r="DB18" s="822"/>
      <c r="DC18" s="822"/>
      <c r="DD18" s="822"/>
      <c r="DE18" s="822"/>
      <c r="DF18" s="822"/>
      <c r="DG18" s="822">
        <f>DG19+DG20</f>
        <v>0</v>
      </c>
      <c r="DH18" s="822"/>
      <c r="DI18" s="822"/>
      <c r="DJ18" s="822"/>
      <c r="DK18" s="822"/>
      <c r="DL18" s="822">
        <f>DL19+DL20</f>
        <v>0.233</v>
      </c>
      <c r="DM18" s="822"/>
      <c r="DN18" s="822"/>
      <c r="DO18" s="822"/>
      <c r="DP18" s="822"/>
      <c r="DQ18" s="822">
        <f>DQ19+DQ20</f>
        <v>0</v>
      </c>
      <c r="DR18" s="822"/>
      <c r="DS18" s="822"/>
      <c r="DT18" s="822"/>
      <c r="DU18" s="822"/>
      <c r="DV18" s="822"/>
      <c r="DW18" s="822"/>
      <c r="DX18" s="822">
        <f>DX19+DX20</f>
        <v>0</v>
      </c>
      <c r="DY18" s="822"/>
      <c r="DZ18" s="822"/>
      <c r="EA18" s="822"/>
      <c r="EB18" s="822"/>
      <c r="EC18" s="822"/>
      <c r="ED18" s="823"/>
      <c r="EE18" s="824">
        <f>EE19+EE20</f>
        <v>0.233</v>
      </c>
      <c r="EF18" s="822"/>
      <c r="EG18" s="822"/>
      <c r="EH18" s="822"/>
      <c r="EI18" s="822"/>
      <c r="EJ18" s="822"/>
      <c r="EK18" s="822"/>
      <c r="EL18" s="822">
        <f>EL19+EL20</f>
        <v>0</v>
      </c>
      <c r="EM18" s="822"/>
      <c r="EN18" s="822"/>
      <c r="EO18" s="822"/>
      <c r="EP18" s="822"/>
      <c r="EQ18" s="822">
        <f>EQ19+EQ20</f>
        <v>0.233</v>
      </c>
      <c r="ER18" s="822"/>
      <c r="ES18" s="822"/>
      <c r="ET18" s="822"/>
      <c r="EU18" s="822"/>
      <c r="EV18" s="822">
        <f>EV19+EV20</f>
        <v>0</v>
      </c>
      <c r="EW18" s="822"/>
      <c r="EX18" s="822"/>
      <c r="EY18" s="822"/>
      <c r="EZ18" s="822"/>
      <c r="FA18" s="822"/>
      <c r="FB18" s="822"/>
      <c r="FC18" s="822">
        <f>FC19+FC20</f>
        <v>0</v>
      </c>
      <c r="FD18" s="822"/>
      <c r="FE18" s="822"/>
      <c r="FF18" s="822"/>
      <c r="FG18" s="823"/>
      <c r="FH18" s="824" t="s">
        <v>144</v>
      </c>
      <c r="FI18" s="822"/>
      <c r="FJ18" s="822"/>
      <c r="FK18" s="822"/>
      <c r="FL18" s="822"/>
      <c r="FM18" s="822"/>
      <c r="FN18" s="822"/>
      <c r="FO18" s="822" t="s">
        <v>144</v>
      </c>
      <c r="FP18" s="822"/>
      <c r="FQ18" s="822"/>
      <c r="FR18" s="822"/>
      <c r="FS18" s="822"/>
      <c r="FT18" s="822"/>
      <c r="FU18" s="822"/>
      <c r="FV18" s="822" t="s">
        <v>144</v>
      </c>
      <c r="FW18" s="822"/>
      <c r="FX18" s="822"/>
      <c r="FY18" s="822"/>
      <c r="FZ18" s="822"/>
      <c r="GA18" s="822" t="s">
        <v>144</v>
      </c>
      <c r="GB18" s="822"/>
      <c r="GC18" s="822"/>
      <c r="GD18" s="822"/>
      <c r="GE18" s="822"/>
      <c r="GF18" s="822"/>
      <c r="GG18" s="823"/>
      <c r="GH18" s="816" t="s">
        <v>144</v>
      </c>
      <c r="GI18" s="814"/>
      <c r="GJ18" s="814"/>
      <c r="GK18" s="814"/>
      <c r="GL18" s="814"/>
      <c r="GM18" s="814"/>
      <c r="GN18" s="814"/>
      <c r="GO18" s="814" t="s">
        <v>144</v>
      </c>
      <c r="GP18" s="814"/>
      <c r="GQ18" s="814"/>
      <c r="GR18" s="814"/>
      <c r="GS18" s="814"/>
      <c r="GT18" s="814"/>
      <c r="GU18" s="814"/>
      <c r="GV18" s="814" t="s">
        <v>144</v>
      </c>
      <c r="GW18" s="814"/>
      <c r="GX18" s="814"/>
      <c r="GY18" s="814"/>
      <c r="GZ18" s="814"/>
      <c r="HA18" s="814"/>
      <c r="HB18" s="814"/>
      <c r="HC18" s="814"/>
      <c r="HD18" s="814"/>
      <c r="HE18" s="814"/>
      <c r="HF18" s="814"/>
      <c r="HG18" s="814"/>
      <c r="HH18" s="815"/>
      <c r="HI18" s="816" t="s">
        <v>144</v>
      </c>
      <c r="HJ18" s="814"/>
      <c r="HK18" s="814"/>
      <c r="HL18" s="814"/>
      <c r="HM18" s="814"/>
      <c r="HN18" s="814"/>
      <c r="HO18" s="814"/>
      <c r="HP18" s="814" t="s">
        <v>144</v>
      </c>
      <c r="HQ18" s="814"/>
      <c r="HR18" s="814"/>
      <c r="HS18" s="814"/>
      <c r="HT18" s="814"/>
      <c r="HU18" s="814"/>
      <c r="HV18" s="814"/>
      <c r="HW18" s="814" t="s">
        <v>144</v>
      </c>
      <c r="HX18" s="814"/>
      <c r="HY18" s="814"/>
      <c r="HZ18" s="814"/>
      <c r="IA18" s="814"/>
      <c r="IB18" s="814" t="s">
        <v>144</v>
      </c>
      <c r="IC18" s="814"/>
      <c r="ID18" s="814"/>
      <c r="IE18" s="814"/>
      <c r="IF18" s="814"/>
      <c r="IG18" s="820">
        <f>IG19+IG20</f>
        <v>0.26</v>
      </c>
      <c r="IH18" s="814"/>
      <c r="II18" s="814"/>
      <c r="IJ18" s="814"/>
      <c r="IK18" s="814"/>
      <c r="IL18" s="815"/>
      <c r="IM18" s="813" t="s">
        <v>144</v>
      </c>
      <c r="IN18" s="814"/>
      <c r="IO18" s="814"/>
      <c r="IP18" s="814"/>
      <c r="IQ18" s="814"/>
      <c r="IR18" s="814"/>
      <c r="IS18" s="814"/>
      <c r="IT18" s="815"/>
    </row>
    <row r="19" spans="1:254" ht="25.5" customHeight="1">
      <c r="A19" s="829" t="s">
        <v>327</v>
      </c>
      <c r="B19" s="830"/>
      <c r="C19" s="830"/>
      <c r="D19" s="830"/>
      <c r="E19" s="830"/>
      <c r="F19" s="879" t="s">
        <v>328</v>
      </c>
      <c r="G19" s="879"/>
      <c r="H19" s="879"/>
      <c r="I19" s="879"/>
      <c r="J19" s="879"/>
      <c r="K19" s="879"/>
      <c r="L19" s="879"/>
      <c r="M19" s="879"/>
      <c r="N19" s="879"/>
      <c r="O19" s="879"/>
      <c r="P19" s="879"/>
      <c r="Q19" s="879"/>
      <c r="R19" s="879"/>
      <c r="S19" s="879"/>
      <c r="T19" s="879"/>
      <c r="U19" s="879"/>
      <c r="V19" s="879"/>
      <c r="W19" s="879"/>
      <c r="X19" s="879"/>
      <c r="Y19" s="879"/>
      <c r="Z19" s="879"/>
      <c r="AA19" s="879"/>
      <c r="AB19" s="879"/>
      <c r="AC19" s="879"/>
      <c r="AD19" s="879"/>
      <c r="AE19" s="879"/>
      <c r="AF19" s="879"/>
      <c r="AG19" s="879"/>
      <c r="AH19" s="879"/>
      <c r="AI19" s="880"/>
      <c r="AJ19" s="831"/>
      <c r="AK19" s="820"/>
      <c r="AL19" s="820"/>
      <c r="AM19" s="820"/>
      <c r="AN19" s="820"/>
      <c r="AO19" s="820"/>
      <c r="AP19" s="820"/>
      <c r="AQ19" s="820"/>
      <c r="AR19" s="820"/>
      <c r="AS19" s="820"/>
      <c r="AT19" s="820"/>
      <c r="AU19" s="814"/>
      <c r="AV19" s="814"/>
      <c r="AW19" s="814"/>
      <c r="AX19" s="814"/>
      <c r="AY19" s="814"/>
      <c r="AZ19" s="814"/>
      <c r="BA19" s="814"/>
      <c r="BB19" s="814"/>
      <c r="BC19" s="814"/>
      <c r="BD19" s="814"/>
      <c r="BE19" s="814"/>
      <c r="BF19" s="814"/>
      <c r="BG19" s="814"/>
      <c r="BH19" s="814"/>
      <c r="BI19" s="814"/>
      <c r="BJ19" s="814"/>
      <c r="BK19" s="814"/>
      <c r="BL19" s="814"/>
      <c r="BM19" s="814"/>
      <c r="BN19" s="814"/>
      <c r="BO19" s="814"/>
      <c r="BP19" s="815"/>
      <c r="BQ19" s="816"/>
      <c r="BR19" s="814"/>
      <c r="BS19" s="814"/>
      <c r="BT19" s="814"/>
      <c r="BU19" s="814"/>
      <c r="BV19" s="814"/>
      <c r="BW19" s="814"/>
      <c r="BX19" s="814"/>
      <c r="BY19" s="814"/>
      <c r="BZ19" s="814"/>
      <c r="CA19" s="814"/>
      <c r="CB19" s="814"/>
      <c r="CC19" s="814"/>
      <c r="CD19" s="814"/>
      <c r="CE19" s="814"/>
      <c r="CF19" s="814"/>
      <c r="CG19" s="814"/>
      <c r="CH19" s="814"/>
      <c r="CI19" s="814"/>
      <c r="CJ19" s="814"/>
      <c r="CK19" s="814"/>
      <c r="CL19" s="814"/>
      <c r="CM19" s="814"/>
      <c r="CN19" s="814"/>
      <c r="CO19" s="814"/>
      <c r="CP19" s="814"/>
      <c r="CQ19" s="814"/>
      <c r="CR19" s="814"/>
      <c r="CS19" s="814"/>
      <c r="CT19" s="814"/>
      <c r="CU19" s="814"/>
      <c r="CV19" s="814"/>
      <c r="CW19" s="814"/>
      <c r="CX19" s="814"/>
      <c r="CY19" s="815"/>
      <c r="CZ19" s="816"/>
      <c r="DA19" s="814"/>
      <c r="DB19" s="814"/>
      <c r="DC19" s="814"/>
      <c r="DD19" s="814"/>
      <c r="DE19" s="814"/>
      <c r="DF19" s="814"/>
      <c r="DG19" s="822"/>
      <c r="DH19" s="822"/>
      <c r="DI19" s="822"/>
      <c r="DJ19" s="822"/>
      <c r="DK19" s="822"/>
      <c r="DL19" s="822"/>
      <c r="DM19" s="822"/>
      <c r="DN19" s="822"/>
      <c r="DO19" s="822"/>
      <c r="DP19" s="822"/>
      <c r="DQ19" s="814"/>
      <c r="DR19" s="814"/>
      <c r="DS19" s="814"/>
      <c r="DT19" s="814"/>
      <c r="DU19" s="814"/>
      <c r="DV19" s="814"/>
      <c r="DW19" s="814"/>
      <c r="DX19" s="814"/>
      <c r="DY19" s="814"/>
      <c r="DZ19" s="814"/>
      <c r="EA19" s="814"/>
      <c r="EB19" s="814"/>
      <c r="EC19" s="814"/>
      <c r="ED19" s="815"/>
      <c r="EE19" s="816"/>
      <c r="EF19" s="814"/>
      <c r="EG19" s="814"/>
      <c r="EH19" s="814"/>
      <c r="EI19" s="814"/>
      <c r="EJ19" s="814"/>
      <c r="EK19" s="814"/>
      <c r="EL19" s="822"/>
      <c r="EM19" s="822"/>
      <c r="EN19" s="822"/>
      <c r="EO19" s="822"/>
      <c r="EP19" s="822"/>
      <c r="EQ19" s="822"/>
      <c r="ER19" s="822"/>
      <c r="ES19" s="822"/>
      <c r="ET19" s="822"/>
      <c r="EU19" s="822"/>
      <c r="EV19" s="814"/>
      <c r="EW19" s="814"/>
      <c r="EX19" s="814"/>
      <c r="EY19" s="814"/>
      <c r="EZ19" s="814"/>
      <c r="FA19" s="814"/>
      <c r="FB19" s="814"/>
      <c r="FC19" s="822"/>
      <c r="FD19" s="822"/>
      <c r="FE19" s="822"/>
      <c r="FF19" s="822"/>
      <c r="FG19" s="823"/>
      <c r="FH19" s="824" t="s">
        <v>144</v>
      </c>
      <c r="FI19" s="822"/>
      <c r="FJ19" s="822"/>
      <c r="FK19" s="822"/>
      <c r="FL19" s="822"/>
      <c r="FM19" s="822"/>
      <c r="FN19" s="822"/>
      <c r="FO19" s="822" t="s">
        <v>144</v>
      </c>
      <c r="FP19" s="822"/>
      <c r="FQ19" s="822"/>
      <c r="FR19" s="822"/>
      <c r="FS19" s="822"/>
      <c r="FT19" s="822"/>
      <c r="FU19" s="822"/>
      <c r="FV19" s="822" t="s">
        <v>144</v>
      </c>
      <c r="FW19" s="822"/>
      <c r="FX19" s="822"/>
      <c r="FY19" s="822"/>
      <c r="FZ19" s="822"/>
      <c r="GA19" s="822" t="s">
        <v>144</v>
      </c>
      <c r="GB19" s="822"/>
      <c r="GC19" s="822"/>
      <c r="GD19" s="822"/>
      <c r="GE19" s="822"/>
      <c r="GF19" s="822"/>
      <c r="GG19" s="823"/>
      <c r="GH19" s="816" t="s">
        <v>144</v>
      </c>
      <c r="GI19" s="814"/>
      <c r="GJ19" s="814"/>
      <c r="GK19" s="814"/>
      <c r="GL19" s="814"/>
      <c r="GM19" s="814"/>
      <c r="GN19" s="814"/>
      <c r="GO19" s="814" t="s">
        <v>144</v>
      </c>
      <c r="GP19" s="814"/>
      <c r="GQ19" s="814"/>
      <c r="GR19" s="814"/>
      <c r="GS19" s="814"/>
      <c r="GT19" s="814"/>
      <c r="GU19" s="814"/>
      <c r="GV19" s="814" t="s">
        <v>144</v>
      </c>
      <c r="GW19" s="814"/>
      <c r="GX19" s="814"/>
      <c r="GY19" s="814"/>
      <c r="GZ19" s="814"/>
      <c r="HA19" s="814"/>
      <c r="HB19" s="814"/>
      <c r="HC19" s="814"/>
      <c r="HD19" s="814"/>
      <c r="HE19" s="814"/>
      <c r="HF19" s="814"/>
      <c r="HG19" s="814"/>
      <c r="HH19" s="815"/>
      <c r="HI19" s="816" t="s">
        <v>144</v>
      </c>
      <c r="HJ19" s="814"/>
      <c r="HK19" s="814"/>
      <c r="HL19" s="814"/>
      <c r="HM19" s="814"/>
      <c r="HN19" s="814"/>
      <c r="HO19" s="814"/>
      <c r="HP19" s="814" t="s">
        <v>144</v>
      </c>
      <c r="HQ19" s="814"/>
      <c r="HR19" s="814"/>
      <c r="HS19" s="814"/>
      <c r="HT19" s="814"/>
      <c r="HU19" s="814"/>
      <c r="HV19" s="814"/>
      <c r="HW19" s="814" t="s">
        <v>144</v>
      </c>
      <c r="HX19" s="814"/>
      <c r="HY19" s="814"/>
      <c r="HZ19" s="814"/>
      <c r="IA19" s="814"/>
      <c r="IB19" s="814" t="s">
        <v>144</v>
      </c>
      <c r="IC19" s="814"/>
      <c r="ID19" s="814"/>
      <c r="IE19" s="814"/>
      <c r="IF19" s="814"/>
      <c r="IG19" s="814"/>
      <c r="IH19" s="814"/>
      <c r="II19" s="814"/>
      <c r="IJ19" s="814"/>
      <c r="IK19" s="814"/>
      <c r="IL19" s="815"/>
      <c r="IM19" s="813" t="s">
        <v>144</v>
      </c>
      <c r="IN19" s="814"/>
      <c r="IO19" s="814"/>
      <c r="IP19" s="814"/>
      <c r="IQ19" s="814"/>
      <c r="IR19" s="814"/>
      <c r="IS19" s="814"/>
      <c r="IT19" s="815"/>
    </row>
    <row r="20" spans="1:254" ht="24.75" customHeight="1">
      <c r="A20" s="829" t="s">
        <v>329</v>
      </c>
      <c r="B20" s="830"/>
      <c r="C20" s="830"/>
      <c r="D20" s="830"/>
      <c r="E20" s="830"/>
      <c r="F20" s="879" t="s">
        <v>175</v>
      </c>
      <c r="G20" s="879"/>
      <c r="H20" s="879"/>
      <c r="I20" s="879"/>
      <c r="J20" s="879"/>
      <c r="K20" s="879"/>
      <c r="L20" s="879"/>
      <c r="M20" s="879"/>
      <c r="N20" s="879"/>
      <c r="O20" s="879"/>
      <c r="P20" s="879"/>
      <c r="Q20" s="879"/>
      <c r="R20" s="879"/>
      <c r="S20" s="879"/>
      <c r="T20" s="879"/>
      <c r="U20" s="879"/>
      <c r="V20" s="879"/>
      <c r="W20" s="879"/>
      <c r="X20" s="879"/>
      <c r="Y20" s="879"/>
      <c r="Z20" s="879"/>
      <c r="AA20" s="879"/>
      <c r="AB20" s="879"/>
      <c r="AC20" s="879"/>
      <c r="AD20" s="879"/>
      <c r="AE20" s="879"/>
      <c r="AF20" s="879"/>
      <c r="AG20" s="879"/>
      <c r="AH20" s="879"/>
      <c r="AI20" s="880"/>
      <c r="AJ20" s="831">
        <f>AJ21</f>
        <v>0</v>
      </c>
      <c r="AK20" s="820"/>
      <c r="AL20" s="820"/>
      <c r="AM20" s="820"/>
      <c r="AN20" s="820"/>
      <c r="AO20" s="820"/>
      <c r="AP20" s="820"/>
      <c r="AQ20" s="820"/>
      <c r="AR20" s="820"/>
      <c r="AS20" s="820"/>
      <c r="AT20" s="820"/>
      <c r="AU20" s="814">
        <f>AU21</f>
        <v>0</v>
      </c>
      <c r="AV20" s="814"/>
      <c r="AW20" s="814"/>
      <c r="AX20" s="814"/>
      <c r="AY20" s="814"/>
      <c r="AZ20" s="814">
        <f>AZ21</f>
        <v>0</v>
      </c>
      <c r="BA20" s="814"/>
      <c r="BB20" s="814"/>
      <c r="BC20" s="814"/>
      <c r="BD20" s="814"/>
      <c r="BE20" s="814">
        <f>BE21</f>
        <v>0</v>
      </c>
      <c r="BF20" s="814"/>
      <c r="BG20" s="814"/>
      <c r="BH20" s="814"/>
      <c r="BI20" s="814"/>
      <c r="BJ20" s="814"/>
      <c r="BK20" s="814"/>
      <c r="BL20" s="814">
        <f>BL21</f>
        <v>0</v>
      </c>
      <c r="BM20" s="814"/>
      <c r="BN20" s="814"/>
      <c r="BO20" s="814"/>
      <c r="BP20" s="815"/>
      <c r="BQ20" s="816">
        <f>BQ21</f>
        <v>0.233</v>
      </c>
      <c r="BR20" s="814"/>
      <c r="BS20" s="814"/>
      <c r="BT20" s="814"/>
      <c r="BU20" s="814"/>
      <c r="BV20" s="814"/>
      <c r="BW20" s="814"/>
      <c r="BX20" s="814">
        <f>BX21</f>
        <v>0</v>
      </c>
      <c r="BY20" s="814"/>
      <c r="BZ20" s="814"/>
      <c r="CA20" s="814"/>
      <c r="CB20" s="814"/>
      <c r="CC20" s="814"/>
      <c r="CD20" s="814"/>
      <c r="CE20" s="814">
        <f>CE21</f>
        <v>0.233</v>
      </c>
      <c r="CF20" s="814"/>
      <c r="CG20" s="814"/>
      <c r="CH20" s="814"/>
      <c r="CI20" s="814"/>
      <c r="CJ20" s="814"/>
      <c r="CK20" s="814"/>
      <c r="CL20" s="814">
        <f>CL21</f>
        <v>0</v>
      </c>
      <c r="CM20" s="814"/>
      <c r="CN20" s="814"/>
      <c r="CO20" s="814"/>
      <c r="CP20" s="814"/>
      <c r="CQ20" s="814"/>
      <c r="CR20" s="814"/>
      <c r="CS20" s="814">
        <f>CS21</f>
        <v>0</v>
      </c>
      <c r="CT20" s="814"/>
      <c r="CU20" s="814"/>
      <c r="CV20" s="814"/>
      <c r="CW20" s="814"/>
      <c r="CX20" s="814"/>
      <c r="CY20" s="815"/>
      <c r="CZ20" s="816">
        <f>CZ21</f>
        <v>0.233</v>
      </c>
      <c r="DA20" s="814"/>
      <c r="DB20" s="814"/>
      <c r="DC20" s="814"/>
      <c r="DD20" s="814"/>
      <c r="DE20" s="814"/>
      <c r="DF20" s="814"/>
      <c r="DG20" s="822">
        <f>DG21</f>
        <v>0</v>
      </c>
      <c r="DH20" s="822"/>
      <c r="DI20" s="822"/>
      <c r="DJ20" s="822"/>
      <c r="DK20" s="822"/>
      <c r="DL20" s="822">
        <f>DL21</f>
        <v>0.233</v>
      </c>
      <c r="DM20" s="822"/>
      <c r="DN20" s="822"/>
      <c r="DO20" s="822"/>
      <c r="DP20" s="822"/>
      <c r="DQ20" s="814">
        <f>DQ21</f>
        <v>0</v>
      </c>
      <c r="DR20" s="814"/>
      <c r="DS20" s="814"/>
      <c r="DT20" s="814"/>
      <c r="DU20" s="814"/>
      <c r="DV20" s="814"/>
      <c r="DW20" s="814"/>
      <c r="DX20" s="814">
        <f>DX21</f>
        <v>0</v>
      </c>
      <c r="DY20" s="814"/>
      <c r="DZ20" s="814"/>
      <c r="EA20" s="814"/>
      <c r="EB20" s="814"/>
      <c r="EC20" s="814"/>
      <c r="ED20" s="815"/>
      <c r="EE20" s="816">
        <f>EE21</f>
        <v>0.233</v>
      </c>
      <c r="EF20" s="814"/>
      <c r="EG20" s="814"/>
      <c r="EH20" s="814"/>
      <c r="EI20" s="814"/>
      <c r="EJ20" s="814"/>
      <c r="EK20" s="814"/>
      <c r="EL20" s="822">
        <f>EL21</f>
        <v>0</v>
      </c>
      <c r="EM20" s="822"/>
      <c r="EN20" s="822"/>
      <c r="EO20" s="822"/>
      <c r="EP20" s="822"/>
      <c r="EQ20" s="822">
        <f>EQ21</f>
        <v>0.233</v>
      </c>
      <c r="ER20" s="822"/>
      <c r="ES20" s="822"/>
      <c r="ET20" s="822"/>
      <c r="EU20" s="822"/>
      <c r="EV20" s="814">
        <f>EV21</f>
        <v>0</v>
      </c>
      <c r="EW20" s="814"/>
      <c r="EX20" s="814"/>
      <c r="EY20" s="814"/>
      <c r="EZ20" s="814"/>
      <c r="FA20" s="814"/>
      <c r="FB20" s="814"/>
      <c r="FC20" s="822">
        <f>FC21</f>
        <v>0</v>
      </c>
      <c r="FD20" s="822"/>
      <c r="FE20" s="822"/>
      <c r="FF20" s="822"/>
      <c r="FG20" s="823"/>
      <c r="FH20" s="824" t="s">
        <v>144</v>
      </c>
      <c r="FI20" s="822"/>
      <c r="FJ20" s="822"/>
      <c r="FK20" s="822"/>
      <c r="FL20" s="822"/>
      <c r="FM20" s="822"/>
      <c r="FN20" s="822"/>
      <c r="FO20" s="822" t="s">
        <v>144</v>
      </c>
      <c r="FP20" s="822"/>
      <c r="FQ20" s="822"/>
      <c r="FR20" s="822"/>
      <c r="FS20" s="822"/>
      <c r="FT20" s="822"/>
      <c r="FU20" s="822"/>
      <c r="FV20" s="822" t="s">
        <v>144</v>
      </c>
      <c r="FW20" s="822"/>
      <c r="FX20" s="822"/>
      <c r="FY20" s="822"/>
      <c r="FZ20" s="822"/>
      <c r="GA20" s="822" t="s">
        <v>144</v>
      </c>
      <c r="GB20" s="822"/>
      <c r="GC20" s="822"/>
      <c r="GD20" s="822"/>
      <c r="GE20" s="822"/>
      <c r="GF20" s="822"/>
      <c r="GG20" s="823"/>
      <c r="GH20" s="816" t="s">
        <v>144</v>
      </c>
      <c r="GI20" s="814"/>
      <c r="GJ20" s="814"/>
      <c r="GK20" s="814"/>
      <c r="GL20" s="814"/>
      <c r="GM20" s="814"/>
      <c r="GN20" s="814"/>
      <c r="GO20" s="814" t="s">
        <v>144</v>
      </c>
      <c r="GP20" s="814"/>
      <c r="GQ20" s="814"/>
      <c r="GR20" s="814"/>
      <c r="GS20" s="814"/>
      <c r="GT20" s="814"/>
      <c r="GU20" s="814"/>
      <c r="GV20" s="814" t="s">
        <v>144</v>
      </c>
      <c r="GW20" s="814"/>
      <c r="GX20" s="814"/>
      <c r="GY20" s="814"/>
      <c r="GZ20" s="814"/>
      <c r="HA20" s="814"/>
      <c r="HB20" s="814"/>
      <c r="HC20" s="814"/>
      <c r="HD20" s="814"/>
      <c r="HE20" s="814"/>
      <c r="HF20" s="814"/>
      <c r="HG20" s="814"/>
      <c r="HH20" s="815"/>
      <c r="HI20" s="816" t="s">
        <v>144</v>
      </c>
      <c r="HJ20" s="814"/>
      <c r="HK20" s="814"/>
      <c r="HL20" s="814"/>
      <c r="HM20" s="814"/>
      <c r="HN20" s="814"/>
      <c r="HO20" s="814"/>
      <c r="HP20" s="814" t="s">
        <v>144</v>
      </c>
      <c r="HQ20" s="814"/>
      <c r="HR20" s="814"/>
      <c r="HS20" s="814"/>
      <c r="HT20" s="814"/>
      <c r="HU20" s="814"/>
      <c r="HV20" s="814"/>
      <c r="HW20" s="814" t="s">
        <v>144</v>
      </c>
      <c r="HX20" s="814"/>
      <c r="HY20" s="814"/>
      <c r="HZ20" s="814"/>
      <c r="IA20" s="814"/>
      <c r="IB20" s="814" t="s">
        <v>144</v>
      </c>
      <c r="IC20" s="814"/>
      <c r="ID20" s="814"/>
      <c r="IE20" s="814"/>
      <c r="IF20" s="814"/>
      <c r="IG20" s="820">
        <f>IG21</f>
        <v>0.26</v>
      </c>
      <c r="IH20" s="814"/>
      <c r="II20" s="814"/>
      <c r="IJ20" s="814"/>
      <c r="IK20" s="814"/>
      <c r="IL20" s="815"/>
      <c r="IM20" s="813" t="s">
        <v>144</v>
      </c>
      <c r="IN20" s="814"/>
      <c r="IO20" s="814"/>
      <c r="IP20" s="814"/>
      <c r="IQ20" s="814"/>
      <c r="IR20" s="814"/>
      <c r="IS20" s="814"/>
      <c r="IT20" s="815"/>
    </row>
    <row r="21" spans="1:254" ht="24.75" customHeight="1">
      <c r="A21" s="829" t="s">
        <v>426</v>
      </c>
      <c r="B21" s="830"/>
      <c r="C21" s="830"/>
      <c r="D21" s="830"/>
      <c r="E21" s="830"/>
      <c r="F21" s="825" t="s">
        <v>425</v>
      </c>
      <c r="G21" s="825"/>
      <c r="H21" s="825"/>
      <c r="I21" s="825"/>
      <c r="J21" s="825"/>
      <c r="K21" s="825"/>
      <c r="L21" s="825"/>
      <c r="M21" s="825"/>
      <c r="N21" s="825"/>
      <c r="O21" s="825"/>
      <c r="P21" s="825"/>
      <c r="Q21" s="825"/>
      <c r="R21" s="825"/>
      <c r="S21" s="825"/>
      <c r="T21" s="825"/>
      <c r="U21" s="825"/>
      <c r="V21" s="825"/>
      <c r="W21" s="825"/>
      <c r="X21" s="825"/>
      <c r="Y21" s="825"/>
      <c r="Z21" s="825"/>
      <c r="AA21" s="825"/>
      <c r="AB21" s="825"/>
      <c r="AC21" s="825"/>
      <c r="AD21" s="825"/>
      <c r="AE21" s="825"/>
      <c r="AF21" s="825"/>
      <c r="AG21" s="825"/>
      <c r="AH21" s="825"/>
      <c r="AI21" s="826"/>
      <c r="AJ21" s="831">
        <f>AJ22</f>
        <v>0</v>
      </c>
      <c r="AK21" s="820"/>
      <c r="AL21" s="820"/>
      <c r="AM21" s="820"/>
      <c r="AN21" s="820"/>
      <c r="AO21" s="820"/>
      <c r="AP21" s="820"/>
      <c r="AQ21" s="820"/>
      <c r="AR21" s="820"/>
      <c r="AS21" s="820"/>
      <c r="AT21" s="820"/>
      <c r="AU21" s="814">
        <f>AU22</f>
        <v>0</v>
      </c>
      <c r="AV21" s="814"/>
      <c r="AW21" s="814"/>
      <c r="AX21" s="814"/>
      <c r="AY21" s="814"/>
      <c r="AZ21" s="814">
        <f>AZ22</f>
        <v>0</v>
      </c>
      <c r="BA21" s="814"/>
      <c r="BB21" s="814"/>
      <c r="BC21" s="814"/>
      <c r="BD21" s="814"/>
      <c r="BE21" s="814">
        <f>BE22</f>
        <v>0</v>
      </c>
      <c r="BF21" s="814"/>
      <c r="BG21" s="814"/>
      <c r="BH21" s="814"/>
      <c r="BI21" s="814"/>
      <c r="BJ21" s="814"/>
      <c r="BK21" s="814"/>
      <c r="BL21" s="814">
        <f>BL22</f>
        <v>0</v>
      </c>
      <c r="BM21" s="814"/>
      <c r="BN21" s="814"/>
      <c r="BO21" s="814"/>
      <c r="BP21" s="815"/>
      <c r="BQ21" s="816">
        <f>BQ22</f>
        <v>0.233</v>
      </c>
      <c r="BR21" s="814"/>
      <c r="BS21" s="814"/>
      <c r="BT21" s="814"/>
      <c r="BU21" s="814"/>
      <c r="BV21" s="814"/>
      <c r="BW21" s="814"/>
      <c r="BX21" s="814">
        <f>BX22</f>
        <v>0</v>
      </c>
      <c r="BY21" s="814"/>
      <c r="BZ21" s="814"/>
      <c r="CA21" s="814"/>
      <c r="CB21" s="814"/>
      <c r="CC21" s="814"/>
      <c r="CD21" s="814"/>
      <c r="CE21" s="814">
        <f>CE22</f>
        <v>0.233</v>
      </c>
      <c r="CF21" s="814"/>
      <c r="CG21" s="814"/>
      <c r="CH21" s="814"/>
      <c r="CI21" s="814"/>
      <c r="CJ21" s="814"/>
      <c r="CK21" s="814"/>
      <c r="CL21" s="814">
        <f>CL22</f>
        <v>0</v>
      </c>
      <c r="CM21" s="814"/>
      <c r="CN21" s="814"/>
      <c r="CO21" s="814"/>
      <c r="CP21" s="814"/>
      <c r="CQ21" s="814"/>
      <c r="CR21" s="814"/>
      <c r="CS21" s="814">
        <f>CS22</f>
        <v>0</v>
      </c>
      <c r="CT21" s="814"/>
      <c r="CU21" s="814"/>
      <c r="CV21" s="814"/>
      <c r="CW21" s="814"/>
      <c r="CX21" s="814"/>
      <c r="CY21" s="815"/>
      <c r="CZ21" s="816">
        <f>CZ22</f>
        <v>0.233</v>
      </c>
      <c r="DA21" s="814"/>
      <c r="DB21" s="814"/>
      <c r="DC21" s="814"/>
      <c r="DD21" s="814"/>
      <c r="DE21" s="814"/>
      <c r="DF21" s="814"/>
      <c r="DG21" s="822">
        <f>DG22</f>
        <v>0</v>
      </c>
      <c r="DH21" s="822"/>
      <c r="DI21" s="822"/>
      <c r="DJ21" s="822"/>
      <c r="DK21" s="822"/>
      <c r="DL21" s="822">
        <f>DL22</f>
        <v>0.233</v>
      </c>
      <c r="DM21" s="822"/>
      <c r="DN21" s="822"/>
      <c r="DO21" s="822"/>
      <c r="DP21" s="822"/>
      <c r="DQ21" s="814">
        <f>DQ22</f>
        <v>0</v>
      </c>
      <c r="DR21" s="814"/>
      <c r="DS21" s="814"/>
      <c r="DT21" s="814"/>
      <c r="DU21" s="814"/>
      <c r="DV21" s="814"/>
      <c r="DW21" s="814"/>
      <c r="DX21" s="814">
        <f>DX22</f>
        <v>0</v>
      </c>
      <c r="DY21" s="814"/>
      <c r="DZ21" s="814"/>
      <c r="EA21" s="814"/>
      <c r="EB21" s="814"/>
      <c r="EC21" s="814"/>
      <c r="ED21" s="815"/>
      <c r="EE21" s="816">
        <f>EE22</f>
        <v>0.233</v>
      </c>
      <c r="EF21" s="814"/>
      <c r="EG21" s="814"/>
      <c r="EH21" s="814"/>
      <c r="EI21" s="814"/>
      <c r="EJ21" s="814"/>
      <c r="EK21" s="814"/>
      <c r="EL21" s="822">
        <f>EL22</f>
        <v>0</v>
      </c>
      <c r="EM21" s="822"/>
      <c r="EN21" s="822"/>
      <c r="EO21" s="822"/>
      <c r="EP21" s="822"/>
      <c r="EQ21" s="822">
        <f>EQ22</f>
        <v>0.233</v>
      </c>
      <c r="ER21" s="822"/>
      <c r="ES21" s="822"/>
      <c r="ET21" s="822"/>
      <c r="EU21" s="822"/>
      <c r="EV21" s="814">
        <f>EV22</f>
        <v>0</v>
      </c>
      <c r="EW21" s="814"/>
      <c r="EX21" s="814"/>
      <c r="EY21" s="814"/>
      <c r="EZ21" s="814"/>
      <c r="FA21" s="814"/>
      <c r="FB21" s="814"/>
      <c r="FC21" s="822">
        <f>FC22</f>
        <v>0</v>
      </c>
      <c r="FD21" s="822"/>
      <c r="FE21" s="822"/>
      <c r="FF21" s="822"/>
      <c r="FG21" s="823"/>
      <c r="FH21" s="824" t="s">
        <v>144</v>
      </c>
      <c r="FI21" s="822"/>
      <c r="FJ21" s="822"/>
      <c r="FK21" s="822"/>
      <c r="FL21" s="822"/>
      <c r="FM21" s="822"/>
      <c r="FN21" s="822"/>
      <c r="FO21" s="822" t="s">
        <v>144</v>
      </c>
      <c r="FP21" s="822"/>
      <c r="FQ21" s="822"/>
      <c r="FR21" s="822"/>
      <c r="FS21" s="822"/>
      <c r="FT21" s="822"/>
      <c r="FU21" s="822"/>
      <c r="FV21" s="822" t="s">
        <v>144</v>
      </c>
      <c r="FW21" s="822"/>
      <c r="FX21" s="822"/>
      <c r="FY21" s="822"/>
      <c r="FZ21" s="822"/>
      <c r="GA21" s="822" t="s">
        <v>144</v>
      </c>
      <c r="GB21" s="822"/>
      <c r="GC21" s="822"/>
      <c r="GD21" s="822"/>
      <c r="GE21" s="822"/>
      <c r="GF21" s="822"/>
      <c r="GG21" s="823"/>
      <c r="GH21" s="816" t="s">
        <v>144</v>
      </c>
      <c r="GI21" s="814"/>
      <c r="GJ21" s="814"/>
      <c r="GK21" s="814"/>
      <c r="GL21" s="814"/>
      <c r="GM21" s="814"/>
      <c r="GN21" s="814"/>
      <c r="GO21" s="814" t="s">
        <v>144</v>
      </c>
      <c r="GP21" s="814"/>
      <c r="GQ21" s="814"/>
      <c r="GR21" s="814"/>
      <c r="GS21" s="814"/>
      <c r="GT21" s="814"/>
      <c r="GU21" s="814"/>
      <c r="GV21" s="814" t="s">
        <v>144</v>
      </c>
      <c r="GW21" s="814"/>
      <c r="GX21" s="814"/>
      <c r="GY21" s="814"/>
      <c r="GZ21" s="814"/>
      <c r="HA21" s="814"/>
      <c r="HB21" s="814"/>
      <c r="HC21" s="814"/>
      <c r="HD21" s="814"/>
      <c r="HE21" s="814"/>
      <c r="HF21" s="814"/>
      <c r="HG21" s="814"/>
      <c r="HH21" s="815"/>
      <c r="HI21" s="816" t="s">
        <v>144</v>
      </c>
      <c r="HJ21" s="814"/>
      <c r="HK21" s="814"/>
      <c r="HL21" s="814"/>
      <c r="HM21" s="814"/>
      <c r="HN21" s="814"/>
      <c r="HO21" s="814"/>
      <c r="HP21" s="814" t="s">
        <v>144</v>
      </c>
      <c r="HQ21" s="814"/>
      <c r="HR21" s="814"/>
      <c r="HS21" s="814"/>
      <c r="HT21" s="814"/>
      <c r="HU21" s="814"/>
      <c r="HV21" s="814"/>
      <c r="HW21" s="814" t="s">
        <v>144</v>
      </c>
      <c r="HX21" s="814"/>
      <c r="HY21" s="814"/>
      <c r="HZ21" s="814"/>
      <c r="IA21" s="814"/>
      <c r="IB21" s="814" t="s">
        <v>144</v>
      </c>
      <c r="IC21" s="814"/>
      <c r="ID21" s="814"/>
      <c r="IE21" s="814"/>
      <c r="IF21" s="814"/>
      <c r="IG21" s="820">
        <f>IG22</f>
        <v>0.26</v>
      </c>
      <c r="IH21" s="814"/>
      <c r="II21" s="814"/>
      <c r="IJ21" s="814"/>
      <c r="IK21" s="814"/>
      <c r="IL21" s="815"/>
      <c r="IM21" s="813" t="s">
        <v>144</v>
      </c>
      <c r="IN21" s="814"/>
      <c r="IO21" s="814"/>
      <c r="IP21" s="814"/>
      <c r="IQ21" s="814"/>
      <c r="IR21" s="814"/>
      <c r="IS21" s="814"/>
      <c r="IT21" s="815"/>
    </row>
    <row r="22" spans="1:254" ht="24.75" customHeight="1">
      <c r="A22" s="829" t="s">
        <v>427</v>
      </c>
      <c r="B22" s="830"/>
      <c r="C22" s="830"/>
      <c r="D22" s="830"/>
      <c r="E22" s="830"/>
      <c r="F22" s="827" t="s">
        <v>434</v>
      </c>
      <c r="G22" s="827"/>
      <c r="H22" s="827"/>
      <c r="I22" s="827"/>
      <c r="J22" s="827"/>
      <c r="K22" s="827"/>
      <c r="L22" s="827"/>
      <c r="M22" s="827"/>
      <c r="N22" s="827"/>
      <c r="O22" s="827"/>
      <c r="P22" s="827"/>
      <c r="Q22" s="827"/>
      <c r="R22" s="827"/>
      <c r="S22" s="827"/>
      <c r="T22" s="827"/>
      <c r="U22" s="827"/>
      <c r="V22" s="827"/>
      <c r="W22" s="827"/>
      <c r="X22" s="827"/>
      <c r="Y22" s="827"/>
      <c r="Z22" s="827"/>
      <c r="AA22" s="827"/>
      <c r="AB22" s="827"/>
      <c r="AC22" s="827"/>
      <c r="AD22" s="827"/>
      <c r="AE22" s="827"/>
      <c r="AF22" s="827"/>
      <c r="AG22" s="827"/>
      <c r="AH22" s="827"/>
      <c r="AI22" s="828"/>
      <c r="AJ22" s="831"/>
      <c r="AK22" s="820"/>
      <c r="AL22" s="820"/>
      <c r="AM22" s="820"/>
      <c r="AN22" s="820"/>
      <c r="AO22" s="820"/>
      <c r="AP22" s="820"/>
      <c r="AQ22" s="820"/>
      <c r="AR22" s="820"/>
      <c r="AS22" s="820"/>
      <c r="AT22" s="820"/>
      <c r="AU22" s="814"/>
      <c r="AV22" s="814"/>
      <c r="AW22" s="814"/>
      <c r="AX22" s="814"/>
      <c r="AY22" s="814"/>
      <c r="AZ22" s="814"/>
      <c r="BA22" s="814"/>
      <c r="BB22" s="814"/>
      <c r="BC22" s="814"/>
      <c r="BD22" s="814"/>
      <c r="BE22" s="814"/>
      <c r="BF22" s="814"/>
      <c r="BG22" s="814"/>
      <c r="BH22" s="814"/>
      <c r="BI22" s="814"/>
      <c r="BJ22" s="814"/>
      <c r="BK22" s="814"/>
      <c r="BL22" s="814"/>
      <c r="BM22" s="814"/>
      <c r="BN22" s="814"/>
      <c r="BO22" s="814"/>
      <c r="BP22" s="815"/>
      <c r="BQ22" s="816">
        <f>BX22+CE22+CL22+CS22</f>
        <v>0.233</v>
      </c>
      <c r="BR22" s="814"/>
      <c r="BS22" s="814"/>
      <c r="BT22" s="814"/>
      <c r="BU22" s="814"/>
      <c r="BV22" s="814"/>
      <c r="BW22" s="814"/>
      <c r="BX22" s="814"/>
      <c r="BY22" s="814"/>
      <c r="BZ22" s="814"/>
      <c r="CA22" s="814"/>
      <c r="CB22" s="814"/>
      <c r="CC22" s="814"/>
      <c r="CD22" s="814"/>
      <c r="CE22" s="814">
        <v>0.233</v>
      </c>
      <c r="CF22" s="814"/>
      <c r="CG22" s="814"/>
      <c r="CH22" s="814"/>
      <c r="CI22" s="814"/>
      <c r="CJ22" s="814"/>
      <c r="CK22" s="814"/>
      <c r="CL22" s="814"/>
      <c r="CM22" s="814"/>
      <c r="CN22" s="814"/>
      <c r="CO22" s="814"/>
      <c r="CP22" s="814"/>
      <c r="CQ22" s="814"/>
      <c r="CR22" s="814"/>
      <c r="CS22" s="814"/>
      <c r="CT22" s="814"/>
      <c r="CU22" s="814"/>
      <c r="CV22" s="814"/>
      <c r="CW22" s="814"/>
      <c r="CX22" s="814"/>
      <c r="CY22" s="815"/>
      <c r="CZ22" s="816">
        <f>DG22+DL22+DQ22+DX22</f>
        <v>0.233</v>
      </c>
      <c r="DA22" s="814"/>
      <c r="DB22" s="814"/>
      <c r="DC22" s="814"/>
      <c r="DD22" s="814"/>
      <c r="DE22" s="814"/>
      <c r="DF22" s="814"/>
      <c r="DG22" s="822"/>
      <c r="DH22" s="822"/>
      <c r="DI22" s="822"/>
      <c r="DJ22" s="822"/>
      <c r="DK22" s="822"/>
      <c r="DL22" s="822">
        <f>CE22-AZ22</f>
        <v>0.233</v>
      </c>
      <c r="DM22" s="822"/>
      <c r="DN22" s="822"/>
      <c r="DO22" s="822"/>
      <c r="DP22" s="822"/>
      <c r="DQ22" s="814"/>
      <c r="DR22" s="814"/>
      <c r="DS22" s="814"/>
      <c r="DT22" s="814"/>
      <c r="DU22" s="814"/>
      <c r="DV22" s="814"/>
      <c r="DW22" s="814"/>
      <c r="DX22" s="814"/>
      <c r="DY22" s="814"/>
      <c r="DZ22" s="814"/>
      <c r="EA22" s="814"/>
      <c r="EB22" s="814"/>
      <c r="EC22" s="814"/>
      <c r="ED22" s="815"/>
      <c r="EE22" s="816">
        <f>EL22+EQ22+EV22+FC22</f>
        <v>0.233</v>
      </c>
      <c r="EF22" s="814"/>
      <c r="EG22" s="814"/>
      <c r="EH22" s="814"/>
      <c r="EI22" s="814"/>
      <c r="EJ22" s="814"/>
      <c r="EK22" s="814"/>
      <c r="EL22" s="822"/>
      <c r="EM22" s="822"/>
      <c r="EN22" s="822"/>
      <c r="EO22" s="822"/>
      <c r="EP22" s="822"/>
      <c r="EQ22" s="822">
        <f>0.233</f>
        <v>0.233</v>
      </c>
      <c r="ER22" s="822"/>
      <c r="ES22" s="822"/>
      <c r="ET22" s="822"/>
      <c r="EU22" s="822"/>
      <c r="EV22" s="814"/>
      <c r="EW22" s="814"/>
      <c r="EX22" s="814"/>
      <c r="EY22" s="814"/>
      <c r="EZ22" s="814"/>
      <c r="FA22" s="814"/>
      <c r="FB22" s="814"/>
      <c r="FC22" s="822"/>
      <c r="FD22" s="822"/>
      <c r="FE22" s="822"/>
      <c r="FF22" s="822"/>
      <c r="FG22" s="823"/>
      <c r="FH22" s="824" t="s">
        <v>144</v>
      </c>
      <c r="FI22" s="822"/>
      <c r="FJ22" s="822"/>
      <c r="FK22" s="822"/>
      <c r="FL22" s="822"/>
      <c r="FM22" s="822"/>
      <c r="FN22" s="822"/>
      <c r="FO22" s="822" t="s">
        <v>144</v>
      </c>
      <c r="FP22" s="822"/>
      <c r="FQ22" s="822"/>
      <c r="FR22" s="822"/>
      <c r="FS22" s="822"/>
      <c r="FT22" s="822"/>
      <c r="FU22" s="822"/>
      <c r="FV22" s="822" t="s">
        <v>144</v>
      </c>
      <c r="FW22" s="822"/>
      <c r="FX22" s="822"/>
      <c r="FY22" s="822"/>
      <c r="FZ22" s="822"/>
      <c r="GA22" s="822" t="s">
        <v>144</v>
      </c>
      <c r="GB22" s="822"/>
      <c r="GC22" s="822"/>
      <c r="GD22" s="822"/>
      <c r="GE22" s="822"/>
      <c r="GF22" s="822"/>
      <c r="GG22" s="823"/>
      <c r="GH22" s="816" t="s">
        <v>144</v>
      </c>
      <c r="GI22" s="814"/>
      <c r="GJ22" s="814"/>
      <c r="GK22" s="814"/>
      <c r="GL22" s="814"/>
      <c r="GM22" s="814"/>
      <c r="GN22" s="814"/>
      <c r="GO22" s="814" t="s">
        <v>144</v>
      </c>
      <c r="GP22" s="814"/>
      <c r="GQ22" s="814"/>
      <c r="GR22" s="814"/>
      <c r="GS22" s="814"/>
      <c r="GT22" s="814"/>
      <c r="GU22" s="814"/>
      <c r="GV22" s="814" t="s">
        <v>144</v>
      </c>
      <c r="GW22" s="814"/>
      <c r="GX22" s="814"/>
      <c r="GY22" s="814"/>
      <c r="GZ22" s="814"/>
      <c r="HA22" s="814"/>
      <c r="HB22" s="814"/>
      <c r="HC22" s="814"/>
      <c r="HD22" s="814"/>
      <c r="HE22" s="814"/>
      <c r="HF22" s="814"/>
      <c r="HG22" s="814"/>
      <c r="HH22" s="815"/>
      <c r="HI22" s="816" t="s">
        <v>144</v>
      </c>
      <c r="HJ22" s="814"/>
      <c r="HK22" s="814"/>
      <c r="HL22" s="814"/>
      <c r="HM22" s="814"/>
      <c r="HN22" s="814"/>
      <c r="HO22" s="814"/>
      <c r="HP22" s="814" t="s">
        <v>144</v>
      </c>
      <c r="HQ22" s="814"/>
      <c r="HR22" s="814"/>
      <c r="HS22" s="814"/>
      <c r="HT22" s="814"/>
      <c r="HU22" s="814"/>
      <c r="HV22" s="814"/>
      <c r="HW22" s="814" t="s">
        <v>144</v>
      </c>
      <c r="HX22" s="814"/>
      <c r="HY22" s="814"/>
      <c r="HZ22" s="814"/>
      <c r="IA22" s="814"/>
      <c r="IB22" s="817" t="s">
        <v>460</v>
      </c>
      <c r="IC22" s="818"/>
      <c r="ID22" s="818"/>
      <c r="IE22" s="818"/>
      <c r="IF22" s="819"/>
      <c r="IG22" s="820">
        <f>0.13*2</f>
        <v>0.26</v>
      </c>
      <c r="IH22" s="820"/>
      <c r="II22" s="820"/>
      <c r="IJ22" s="820"/>
      <c r="IK22" s="820"/>
      <c r="IL22" s="821"/>
      <c r="IM22" s="813" t="s">
        <v>144</v>
      </c>
      <c r="IN22" s="814"/>
      <c r="IO22" s="814"/>
      <c r="IP22" s="814"/>
      <c r="IQ22" s="814"/>
      <c r="IR22" s="814"/>
      <c r="IS22" s="814"/>
      <c r="IT22" s="815"/>
    </row>
    <row r="23" spans="1:254" ht="24.75" customHeight="1">
      <c r="A23" s="829" t="s">
        <v>330</v>
      </c>
      <c r="B23" s="830"/>
      <c r="C23" s="830"/>
      <c r="D23" s="830"/>
      <c r="E23" s="830"/>
      <c r="F23" s="879" t="s">
        <v>128</v>
      </c>
      <c r="G23" s="879"/>
      <c r="H23" s="879"/>
      <c r="I23" s="879"/>
      <c r="J23" s="879"/>
      <c r="K23" s="879"/>
      <c r="L23" s="879"/>
      <c r="M23" s="879"/>
      <c r="N23" s="879"/>
      <c r="O23" s="879"/>
      <c r="P23" s="879"/>
      <c r="Q23" s="879"/>
      <c r="R23" s="879"/>
      <c r="S23" s="879"/>
      <c r="T23" s="879"/>
      <c r="U23" s="879"/>
      <c r="V23" s="879"/>
      <c r="W23" s="879"/>
      <c r="X23" s="879"/>
      <c r="Y23" s="879"/>
      <c r="Z23" s="879"/>
      <c r="AA23" s="879"/>
      <c r="AB23" s="879"/>
      <c r="AC23" s="879"/>
      <c r="AD23" s="879"/>
      <c r="AE23" s="879"/>
      <c r="AF23" s="879"/>
      <c r="AG23" s="879"/>
      <c r="AH23" s="879"/>
      <c r="AI23" s="880"/>
      <c r="AJ23" s="896">
        <f>AJ24+AJ29</f>
        <v>29.049999999999997</v>
      </c>
      <c r="AK23" s="895"/>
      <c r="AL23" s="895"/>
      <c r="AM23" s="895"/>
      <c r="AN23" s="895"/>
      <c r="AO23" s="895"/>
      <c r="AP23" s="895"/>
      <c r="AQ23" s="895"/>
      <c r="AR23" s="895"/>
      <c r="AS23" s="895"/>
      <c r="AT23" s="895"/>
      <c r="AU23" s="862"/>
      <c r="AV23" s="862"/>
      <c r="AW23" s="862"/>
      <c r="AX23" s="862"/>
      <c r="AY23" s="862"/>
      <c r="AZ23" s="860">
        <f>AZ24+AZ29</f>
        <v>12.030000000000003</v>
      </c>
      <c r="BA23" s="860"/>
      <c r="BB23" s="860"/>
      <c r="BC23" s="860"/>
      <c r="BD23" s="860"/>
      <c r="BE23" s="860">
        <f>BE24+BE29</f>
        <v>14.149999999999999</v>
      </c>
      <c r="BF23" s="860"/>
      <c r="BG23" s="860"/>
      <c r="BH23" s="860"/>
      <c r="BI23" s="860"/>
      <c r="BJ23" s="860"/>
      <c r="BK23" s="860"/>
      <c r="BL23" s="860">
        <f>BL24+BL29</f>
        <v>2.869999999999999</v>
      </c>
      <c r="BM23" s="860"/>
      <c r="BN23" s="860"/>
      <c r="BO23" s="860"/>
      <c r="BP23" s="861"/>
      <c r="BQ23" s="896">
        <f>BQ24+BQ29</f>
        <v>16.46</v>
      </c>
      <c r="BR23" s="860"/>
      <c r="BS23" s="860"/>
      <c r="BT23" s="860"/>
      <c r="BU23" s="860"/>
      <c r="BV23" s="860"/>
      <c r="BW23" s="860"/>
      <c r="BX23" s="862">
        <f>BX24+BX29</f>
        <v>0</v>
      </c>
      <c r="BY23" s="862"/>
      <c r="BZ23" s="862"/>
      <c r="CA23" s="862"/>
      <c r="CB23" s="862"/>
      <c r="CC23" s="862"/>
      <c r="CD23" s="862"/>
      <c r="CE23" s="860">
        <f>CE24+CE29</f>
        <v>16.46</v>
      </c>
      <c r="CF23" s="860"/>
      <c r="CG23" s="860"/>
      <c r="CH23" s="860"/>
      <c r="CI23" s="860"/>
      <c r="CJ23" s="860"/>
      <c r="CK23" s="860"/>
      <c r="CL23" s="862">
        <f>CL24+CL29</f>
        <v>0</v>
      </c>
      <c r="CM23" s="862"/>
      <c r="CN23" s="862"/>
      <c r="CO23" s="862"/>
      <c r="CP23" s="862"/>
      <c r="CQ23" s="862"/>
      <c r="CR23" s="862"/>
      <c r="CS23" s="862">
        <f>CS24+CS29</f>
        <v>0</v>
      </c>
      <c r="CT23" s="862"/>
      <c r="CU23" s="862"/>
      <c r="CV23" s="862"/>
      <c r="CW23" s="862"/>
      <c r="CX23" s="862"/>
      <c r="CY23" s="863"/>
      <c r="CZ23" s="896">
        <f>CZ24+CZ29</f>
        <v>-12.589999999999996</v>
      </c>
      <c r="DA23" s="860"/>
      <c r="DB23" s="860"/>
      <c r="DC23" s="860"/>
      <c r="DD23" s="860"/>
      <c r="DE23" s="860"/>
      <c r="DF23" s="860"/>
      <c r="DG23" s="822">
        <f>DG24+DG29</f>
        <v>0</v>
      </c>
      <c r="DH23" s="822"/>
      <c r="DI23" s="822"/>
      <c r="DJ23" s="822"/>
      <c r="DK23" s="822"/>
      <c r="DL23" s="834">
        <f>DL24+DL29</f>
        <v>4.429999999999994</v>
      </c>
      <c r="DM23" s="834"/>
      <c r="DN23" s="834"/>
      <c r="DO23" s="834"/>
      <c r="DP23" s="834"/>
      <c r="DQ23" s="860">
        <f>DQ24+DQ29</f>
        <v>-14.149999999999999</v>
      </c>
      <c r="DR23" s="860"/>
      <c r="DS23" s="860"/>
      <c r="DT23" s="860"/>
      <c r="DU23" s="860"/>
      <c r="DV23" s="860"/>
      <c r="DW23" s="860"/>
      <c r="DX23" s="862">
        <f>DX24+DX29</f>
        <v>-2.869999999999999</v>
      </c>
      <c r="DY23" s="862"/>
      <c r="DZ23" s="862"/>
      <c r="EA23" s="862"/>
      <c r="EB23" s="862"/>
      <c r="EC23" s="862"/>
      <c r="ED23" s="863"/>
      <c r="EE23" s="913">
        <f>EE24+EE29</f>
        <v>16.46</v>
      </c>
      <c r="EF23" s="862"/>
      <c r="EG23" s="862"/>
      <c r="EH23" s="862"/>
      <c r="EI23" s="862"/>
      <c r="EJ23" s="862"/>
      <c r="EK23" s="862"/>
      <c r="EL23" s="822">
        <f>EL24+EL29</f>
        <v>0</v>
      </c>
      <c r="EM23" s="822"/>
      <c r="EN23" s="822"/>
      <c r="EO23" s="822"/>
      <c r="EP23" s="822"/>
      <c r="EQ23" s="822">
        <f>EQ24+EQ29</f>
        <v>16.46</v>
      </c>
      <c r="ER23" s="822"/>
      <c r="ES23" s="822"/>
      <c r="ET23" s="822"/>
      <c r="EU23" s="822"/>
      <c r="EV23" s="862">
        <f>EV24+EV29</f>
        <v>0</v>
      </c>
      <c r="EW23" s="862"/>
      <c r="EX23" s="862"/>
      <c r="EY23" s="862"/>
      <c r="EZ23" s="862"/>
      <c r="FA23" s="862"/>
      <c r="FB23" s="862"/>
      <c r="FC23" s="822">
        <f>FC24+FC29</f>
        <v>0</v>
      </c>
      <c r="FD23" s="822"/>
      <c r="FE23" s="822"/>
      <c r="FF23" s="822"/>
      <c r="FG23" s="823"/>
      <c r="FH23" s="824" t="s">
        <v>144</v>
      </c>
      <c r="FI23" s="822"/>
      <c r="FJ23" s="822"/>
      <c r="FK23" s="822"/>
      <c r="FL23" s="822"/>
      <c r="FM23" s="822"/>
      <c r="FN23" s="822"/>
      <c r="FO23" s="822" t="s">
        <v>144</v>
      </c>
      <c r="FP23" s="822"/>
      <c r="FQ23" s="822"/>
      <c r="FR23" s="822"/>
      <c r="FS23" s="822"/>
      <c r="FT23" s="822"/>
      <c r="FU23" s="822"/>
      <c r="FV23" s="822" t="s">
        <v>144</v>
      </c>
      <c r="FW23" s="822"/>
      <c r="FX23" s="822"/>
      <c r="FY23" s="822"/>
      <c r="FZ23" s="822"/>
      <c r="GA23" s="822" t="s">
        <v>144</v>
      </c>
      <c r="GB23" s="822"/>
      <c r="GC23" s="822"/>
      <c r="GD23" s="822"/>
      <c r="GE23" s="822"/>
      <c r="GF23" s="822"/>
      <c r="GG23" s="823"/>
      <c r="GH23" s="816" t="s">
        <v>144</v>
      </c>
      <c r="GI23" s="814"/>
      <c r="GJ23" s="814"/>
      <c r="GK23" s="814"/>
      <c r="GL23" s="814"/>
      <c r="GM23" s="814"/>
      <c r="GN23" s="814"/>
      <c r="GO23" s="814" t="s">
        <v>144</v>
      </c>
      <c r="GP23" s="814"/>
      <c r="GQ23" s="814"/>
      <c r="GR23" s="814"/>
      <c r="GS23" s="814"/>
      <c r="GT23" s="814"/>
      <c r="GU23" s="814"/>
      <c r="GV23" s="814" t="s">
        <v>144</v>
      </c>
      <c r="GW23" s="814"/>
      <c r="GX23" s="814"/>
      <c r="GY23" s="814"/>
      <c r="GZ23" s="814"/>
      <c r="HA23" s="814"/>
      <c r="HB23" s="814"/>
      <c r="HC23" s="814"/>
      <c r="HD23" s="814"/>
      <c r="HE23" s="814"/>
      <c r="HF23" s="814"/>
      <c r="HG23" s="814"/>
      <c r="HH23" s="815"/>
      <c r="HI23" s="816" t="s">
        <v>144</v>
      </c>
      <c r="HJ23" s="814"/>
      <c r="HK23" s="814"/>
      <c r="HL23" s="814"/>
      <c r="HM23" s="814"/>
      <c r="HN23" s="814"/>
      <c r="HO23" s="814"/>
      <c r="HP23" s="814" t="s">
        <v>144</v>
      </c>
      <c r="HQ23" s="814"/>
      <c r="HR23" s="814"/>
      <c r="HS23" s="814"/>
      <c r="HT23" s="814"/>
      <c r="HU23" s="814"/>
      <c r="HV23" s="814"/>
      <c r="HW23" s="814" t="s">
        <v>144</v>
      </c>
      <c r="HX23" s="814"/>
      <c r="HY23" s="814"/>
      <c r="HZ23" s="814"/>
      <c r="IA23" s="814"/>
      <c r="IB23" s="814" t="s">
        <v>144</v>
      </c>
      <c r="IC23" s="814"/>
      <c r="ID23" s="814"/>
      <c r="IE23" s="814"/>
      <c r="IF23" s="814"/>
      <c r="IG23" s="814" t="s">
        <v>144</v>
      </c>
      <c r="IH23" s="814"/>
      <c r="II23" s="814"/>
      <c r="IJ23" s="814"/>
      <c r="IK23" s="814"/>
      <c r="IL23" s="815"/>
      <c r="IM23" s="813" t="s">
        <v>144</v>
      </c>
      <c r="IN23" s="814"/>
      <c r="IO23" s="814"/>
      <c r="IP23" s="814"/>
      <c r="IQ23" s="814"/>
      <c r="IR23" s="814"/>
      <c r="IS23" s="814"/>
      <c r="IT23" s="815"/>
    </row>
    <row r="24" spans="1:254" ht="24.75" customHeight="1">
      <c r="A24" s="873" t="s">
        <v>184</v>
      </c>
      <c r="B24" s="874"/>
      <c r="C24" s="874"/>
      <c r="D24" s="874"/>
      <c r="E24" s="874"/>
      <c r="F24" s="825" t="s">
        <v>129</v>
      </c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6"/>
      <c r="AJ24" s="831">
        <f>AJ25+AJ28</f>
        <v>1.6</v>
      </c>
      <c r="AK24" s="915"/>
      <c r="AL24" s="915"/>
      <c r="AM24" s="915"/>
      <c r="AN24" s="915"/>
      <c r="AO24" s="915"/>
      <c r="AP24" s="915"/>
      <c r="AQ24" s="915"/>
      <c r="AR24" s="915"/>
      <c r="AS24" s="915"/>
      <c r="AT24" s="915"/>
      <c r="AU24" s="814"/>
      <c r="AV24" s="814"/>
      <c r="AW24" s="814"/>
      <c r="AX24" s="814"/>
      <c r="AY24" s="814"/>
      <c r="AZ24" s="820">
        <f>AZ25+AZ28</f>
        <v>0.78</v>
      </c>
      <c r="BA24" s="820"/>
      <c r="BB24" s="820"/>
      <c r="BC24" s="820"/>
      <c r="BD24" s="820"/>
      <c r="BE24" s="814">
        <f>BE25+BE28</f>
        <v>0.82</v>
      </c>
      <c r="BF24" s="814"/>
      <c r="BG24" s="814"/>
      <c r="BH24" s="814"/>
      <c r="BI24" s="814"/>
      <c r="BJ24" s="814"/>
      <c r="BK24" s="814"/>
      <c r="BL24" s="814">
        <f>BL25+BL28</f>
        <v>0</v>
      </c>
      <c r="BM24" s="814"/>
      <c r="BN24" s="814"/>
      <c r="BO24" s="814"/>
      <c r="BP24" s="815"/>
      <c r="BQ24" s="816">
        <f>BQ25+BQ26+BQ27+BQ28</f>
        <v>10.596</v>
      </c>
      <c r="BR24" s="814"/>
      <c r="BS24" s="814"/>
      <c r="BT24" s="814"/>
      <c r="BU24" s="814"/>
      <c r="BV24" s="814"/>
      <c r="BW24" s="814"/>
      <c r="BX24" s="814">
        <f>BX25+BX26+BX27+BX28</f>
        <v>0</v>
      </c>
      <c r="BY24" s="814"/>
      <c r="BZ24" s="814"/>
      <c r="CA24" s="814"/>
      <c r="CB24" s="814"/>
      <c r="CC24" s="814"/>
      <c r="CD24" s="814"/>
      <c r="CE24" s="814">
        <f>CE25+CE26+CE27+CE28</f>
        <v>10.596</v>
      </c>
      <c r="CF24" s="814"/>
      <c r="CG24" s="814"/>
      <c r="CH24" s="814"/>
      <c r="CI24" s="814"/>
      <c r="CJ24" s="814"/>
      <c r="CK24" s="814"/>
      <c r="CL24" s="814">
        <f>CL25+CL26+CL27+CL28</f>
        <v>0</v>
      </c>
      <c r="CM24" s="814"/>
      <c r="CN24" s="814"/>
      <c r="CO24" s="814"/>
      <c r="CP24" s="814"/>
      <c r="CQ24" s="814"/>
      <c r="CR24" s="814"/>
      <c r="CS24" s="814">
        <f>CS25+CS26+CS27+CS28</f>
        <v>0</v>
      </c>
      <c r="CT24" s="814"/>
      <c r="CU24" s="814"/>
      <c r="CV24" s="814"/>
      <c r="CW24" s="814"/>
      <c r="CX24" s="814"/>
      <c r="CY24" s="815"/>
      <c r="CZ24" s="831">
        <f>SUM(CZ25:DF28)</f>
        <v>8.995999999999999</v>
      </c>
      <c r="DA24" s="820"/>
      <c r="DB24" s="820"/>
      <c r="DC24" s="820"/>
      <c r="DD24" s="820"/>
      <c r="DE24" s="820"/>
      <c r="DF24" s="820"/>
      <c r="DG24" s="822">
        <f>DG25+DG28</f>
        <v>0</v>
      </c>
      <c r="DH24" s="822"/>
      <c r="DI24" s="822"/>
      <c r="DJ24" s="822"/>
      <c r="DK24" s="822"/>
      <c r="DL24" s="834">
        <f>SUM(DL25:DP28)</f>
        <v>9.815999999999999</v>
      </c>
      <c r="DM24" s="834"/>
      <c r="DN24" s="834"/>
      <c r="DO24" s="834"/>
      <c r="DP24" s="834"/>
      <c r="DQ24" s="820">
        <f>SUM(DQ25:DW28)</f>
        <v>-0.82</v>
      </c>
      <c r="DR24" s="820"/>
      <c r="DS24" s="820"/>
      <c r="DT24" s="820"/>
      <c r="DU24" s="820"/>
      <c r="DV24" s="820"/>
      <c r="DW24" s="820"/>
      <c r="DX24" s="814">
        <f>SUM(DX25:ED28)</f>
        <v>0</v>
      </c>
      <c r="DY24" s="814"/>
      <c r="DZ24" s="814"/>
      <c r="EA24" s="814"/>
      <c r="EB24" s="814"/>
      <c r="EC24" s="814"/>
      <c r="ED24" s="815"/>
      <c r="EE24" s="816">
        <f>EE25+EE26+EE27+EE28</f>
        <v>10.596</v>
      </c>
      <c r="EF24" s="814"/>
      <c r="EG24" s="814"/>
      <c r="EH24" s="814"/>
      <c r="EI24" s="814"/>
      <c r="EJ24" s="814"/>
      <c r="EK24" s="814"/>
      <c r="EL24" s="822">
        <f>EL25+EL26+EL27+EL28</f>
        <v>0</v>
      </c>
      <c r="EM24" s="822"/>
      <c r="EN24" s="822"/>
      <c r="EO24" s="822"/>
      <c r="EP24" s="822"/>
      <c r="EQ24" s="822">
        <f>EQ25+EQ26+EQ27+EQ28</f>
        <v>10.596</v>
      </c>
      <c r="ER24" s="822"/>
      <c r="ES24" s="822"/>
      <c r="ET24" s="822"/>
      <c r="EU24" s="822"/>
      <c r="EV24" s="814">
        <f>EV25+EV26+EV27+EV28</f>
        <v>0</v>
      </c>
      <c r="EW24" s="814"/>
      <c r="EX24" s="814"/>
      <c r="EY24" s="814"/>
      <c r="EZ24" s="814"/>
      <c r="FA24" s="814"/>
      <c r="FB24" s="814"/>
      <c r="FC24" s="822">
        <f>FC25+FC26+FC27+FC28</f>
        <v>0</v>
      </c>
      <c r="FD24" s="822"/>
      <c r="FE24" s="822"/>
      <c r="FF24" s="822"/>
      <c r="FG24" s="823"/>
      <c r="FH24" s="824" t="s">
        <v>144</v>
      </c>
      <c r="FI24" s="822"/>
      <c r="FJ24" s="822"/>
      <c r="FK24" s="822"/>
      <c r="FL24" s="822"/>
      <c r="FM24" s="822"/>
      <c r="FN24" s="822"/>
      <c r="FO24" s="822" t="s">
        <v>144</v>
      </c>
      <c r="FP24" s="822"/>
      <c r="FQ24" s="822"/>
      <c r="FR24" s="822"/>
      <c r="FS24" s="822"/>
      <c r="FT24" s="822"/>
      <c r="FU24" s="822"/>
      <c r="FV24" s="822" t="s">
        <v>144</v>
      </c>
      <c r="FW24" s="822"/>
      <c r="FX24" s="822"/>
      <c r="FY24" s="822"/>
      <c r="FZ24" s="822"/>
      <c r="GA24" s="822" t="s">
        <v>144</v>
      </c>
      <c r="GB24" s="822"/>
      <c r="GC24" s="822"/>
      <c r="GD24" s="822"/>
      <c r="GE24" s="822"/>
      <c r="GF24" s="822"/>
      <c r="GG24" s="823"/>
      <c r="GH24" s="816" t="s">
        <v>144</v>
      </c>
      <c r="GI24" s="814"/>
      <c r="GJ24" s="814"/>
      <c r="GK24" s="814"/>
      <c r="GL24" s="814"/>
      <c r="GM24" s="814"/>
      <c r="GN24" s="814"/>
      <c r="GO24" s="814" t="s">
        <v>144</v>
      </c>
      <c r="GP24" s="814"/>
      <c r="GQ24" s="814"/>
      <c r="GR24" s="814"/>
      <c r="GS24" s="814"/>
      <c r="GT24" s="814"/>
      <c r="GU24" s="814"/>
      <c r="GV24" s="814" t="s">
        <v>144</v>
      </c>
      <c r="GW24" s="814"/>
      <c r="GX24" s="814"/>
      <c r="GY24" s="814"/>
      <c r="GZ24" s="814"/>
      <c r="HA24" s="814"/>
      <c r="HB24" s="814"/>
      <c r="HC24" s="814"/>
      <c r="HD24" s="814"/>
      <c r="HE24" s="814"/>
      <c r="HF24" s="814"/>
      <c r="HG24" s="814"/>
      <c r="HH24" s="815"/>
      <c r="HI24" s="816" t="s">
        <v>144</v>
      </c>
      <c r="HJ24" s="814"/>
      <c r="HK24" s="814"/>
      <c r="HL24" s="814"/>
      <c r="HM24" s="814"/>
      <c r="HN24" s="814"/>
      <c r="HO24" s="814"/>
      <c r="HP24" s="814" t="s">
        <v>144</v>
      </c>
      <c r="HQ24" s="814"/>
      <c r="HR24" s="814"/>
      <c r="HS24" s="814"/>
      <c r="HT24" s="814"/>
      <c r="HU24" s="814"/>
      <c r="HV24" s="814"/>
      <c r="HW24" s="814" t="s">
        <v>144</v>
      </c>
      <c r="HX24" s="814"/>
      <c r="HY24" s="814"/>
      <c r="HZ24" s="814"/>
      <c r="IA24" s="814"/>
      <c r="IB24" s="814" t="s">
        <v>144</v>
      </c>
      <c r="IC24" s="814"/>
      <c r="ID24" s="814"/>
      <c r="IE24" s="814"/>
      <c r="IF24" s="814"/>
      <c r="IG24" s="814" t="s">
        <v>144</v>
      </c>
      <c r="IH24" s="814"/>
      <c r="II24" s="814"/>
      <c r="IJ24" s="814"/>
      <c r="IK24" s="814"/>
      <c r="IL24" s="815"/>
      <c r="IM24" s="813" t="s">
        <v>144</v>
      </c>
      <c r="IN24" s="814"/>
      <c r="IO24" s="814"/>
      <c r="IP24" s="814"/>
      <c r="IQ24" s="814"/>
      <c r="IR24" s="814"/>
      <c r="IS24" s="814"/>
      <c r="IT24" s="815"/>
    </row>
    <row r="25" spans="1:254" ht="37.5" customHeight="1">
      <c r="A25" s="867" t="s">
        <v>130</v>
      </c>
      <c r="B25" s="868"/>
      <c r="C25" s="868"/>
      <c r="D25" s="868"/>
      <c r="E25" s="868"/>
      <c r="F25" s="827" t="s">
        <v>345</v>
      </c>
      <c r="G25" s="827"/>
      <c r="H25" s="827"/>
      <c r="I25" s="827"/>
      <c r="J25" s="827"/>
      <c r="K25" s="827"/>
      <c r="L25" s="827"/>
      <c r="M25" s="827"/>
      <c r="N25" s="827"/>
      <c r="O25" s="827"/>
      <c r="P25" s="827"/>
      <c r="Q25" s="827"/>
      <c r="R25" s="827"/>
      <c r="S25" s="827"/>
      <c r="T25" s="827"/>
      <c r="U25" s="827"/>
      <c r="V25" s="827"/>
      <c r="W25" s="827"/>
      <c r="X25" s="827"/>
      <c r="Y25" s="827"/>
      <c r="Z25" s="827"/>
      <c r="AA25" s="827"/>
      <c r="AB25" s="827"/>
      <c r="AC25" s="827"/>
      <c r="AD25" s="827"/>
      <c r="AE25" s="827"/>
      <c r="AF25" s="827"/>
      <c r="AG25" s="827"/>
      <c r="AH25" s="827"/>
      <c r="AI25" s="828"/>
      <c r="AJ25" s="842">
        <v>0.8</v>
      </c>
      <c r="AK25" s="834"/>
      <c r="AL25" s="834"/>
      <c r="AM25" s="834"/>
      <c r="AN25" s="834"/>
      <c r="AO25" s="834"/>
      <c r="AP25" s="834"/>
      <c r="AQ25" s="834"/>
      <c r="AR25" s="834"/>
      <c r="AS25" s="834"/>
      <c r="AT25" s="834"/>
      <c r="AU25" s="822"/>
      <c r="AV25" s="822"/>
      <c r="AW25" s="822"/>
      <c r="AX25" s="822"/>
      <c r="AY25" s="822"/>
      <c r="AZ25" s="834">
        <v>0.39</v>
      </c>
      <c r="BA25" s="834"/>
      <c r="BB25" s="834"/>
      <c r="BC25" s="834"/>
      <c r="BD25" s="834"/>
      <c r="BE25" s="834">
        <v>0.41</v>
      </c>
      <c r="BF25" s="834"/>
      <c r="BG25" s="834"/>
      <c r="BH25" s="834"/>
      <c r="BI25" s="834"/>
      <c r="BJ25" s="834"/>
      <c r="BK25" s="834"/>
      <c r="BL25" s="822"/>
      <c r="BM25" s="822"/>
      <c r="BN25" s="822"/>
      <c r="BO25" s="822"/>
      <c r="BP25" s="823"/>
      <c r="BQ25" s="824">
        <f>BX25+CE25+CL25+CS25</f>
        <v>0</v>
      </c>
      <c r="BR25" s="822"/>
      <c r="BS25" s="822"/>
      <c r="BT25" s="822"/>
      <c r="BU25" s="822"/>
      <c r="BV25" s="822"/>
      <c r="BW25" s="822"/>
      <c r="BX25" s="822"/>
      <c r="BY25" s="822"/>
      <c r="BZ25" s="822"/>
      <c r="CA25" s="822"/>
      <c r="CB25" s="822"/>
      <c r="CC25" s="822"/>
      <c r="CD25" s="822"/>
      <c r="CE25" s="822"/>
      <c r="CF25" s="822"/>
      <c r="CG25" s="822"/>
      <c r="CH25" s="822"/>
      <c r="CI25" s="822"/>
      <c r="CJ25" s="822"/>
      <c r="CK25" s="822"/>
      <c r="CL25" s="822"/>
      <c r="CM25" s="822"/>
      <c r="CN25" s="822"/>
      <c r="CO25" s="822"/>
      <c r="CP25" s="822"/>
      <c r="CQ25" s="822"/>
      <c r="CR25" s="822"/>
      <c r="CS25" s="822"/>
      <c r="CT25" s="822"/>
      <c r="CU25" s="822"/>
      <c r="CV25" s="822"/>
      <c r="CW25" s="822"/>
      <c r="CX25" s="822"/>
      <c r="CY25" s="823"/>
      <c r="CZ25" s="842">
        <f>DL25+DQ25</f>
        <v>-0.8</v>
      </c>
      <c r="DA25" s="822"/>
      <c r="DB25" s="822"/>
      <c r="DC25" s="822"/>
      <c r="DD25" s="822"/>
      <c r="DE25" s="822"/>
      <c r="DF25" s="822"/>
      <c r="DG25" s="822"/>
      <c r="DH25" s="822"/>
      <c r="DI25" s="822"/>
      <c r="DJ25" s="822"/>
      <c r="DK25" s="822"/>
      <c r="DL25" s="834">
        <v>-0.39</v>
      </c>
      <c r="DM25" s="834"/>
      <c r="DN25" s="834"/>
      <c r="DO25" s="834"/>
      <c r="DP25" s="834"/>
      <c r="DQ25" s="834">
        <v>-0.41</v>
      </c>
      <c r="DR25" s="834"/>
      <c r="DS25" s="834"/>
      <c r="DT25" s="834"/>
      <c r="DU25" s="834"/>
      <c r="DV25" s="834"/>
      <c r="DW25" s="834"/>
      <c r="DX25" s="822"/>
      <c r="DY25" s="822"/>
      <c r="DZ25" s="822"/>
      <c r="EA25" s="822"/>
      <c r="EB25" s="822"/>
      <c r="EC25" s="822"/>
      <c r="ED25" s="823"/>
      <c r="EE25" s="824">
        <f>EL25+EQ25+EV25+FC25</f>
        <v>0</v>
      </c>
      <c r="EF25" s="822"/>
      <c r="EG25" s="822"/>
      <c r="EH25" s="822"/>
      <c r="EI25" s="822"/>
      <c r="EJ25" s="822"/>
      <c r="EK25" s="822"/>
      <c r="EL25" s="822"/>
      <c r="EM25" s="822"/>
      <c r="EN25" s="822"/>
      <c r="EO25" s="822"/>
      <c r="EP25" s="822"/>
      <c r="EQ25" s="822"/>
      <c r="ER25" s="822"/>
      <c r="ES25" s="822"/>
      <c r="ET25" s="822"/>
      <c r="EU25" s="822"/>
      <c r="EV25" s="822"/>
      <c r="EW25" s="822"/>
      <c r="EX25" s="822"/>
      <c r="EY25" s="822"/>
      <c r="EZ25" s="822"/>
      <c r="FA25" s="822"/>
      <c r="FB25" s="822"/>
      <c r="FC25" s="822"/>
      <c r="FD25" s="822"/>
      <c r="FE25" s="822"/>
      <c r="FF25" s="822"/>
      <c r="FG25" s="823"/>
      <c r="FH25" s="824" t="s">
        <v>144</v>
      </c>
      <c r="FI25" s="822"/>
      <c r="FJ25" s="822"/>
      <c r="FK25" s="822"/>
      <c r="FL25" s="822"/>
      <c r="FM25" s="822"/>
      <c r="FN25" s="822"/>
      <c r="FO25" s="822" t="s">
        <v>144</v>
      </c>
      <c r="FP25" s="822"/>
      <c r="FQ25" s="822"/>
      <c r="FR25" s="822"/>
      <c r="FS25" s="822"/>
      <c r="FT25" s="822"/>
      <c r="FU25" s="822"/>
      <c r="FV25" s="822" t="s">
        <v>144</v>
      </c>
      <c r="FW25" s="822"/>
      <c r="FX25" s="822"/>
      <c r="FY25" s="822"/>
      <c r="FZ25" s="822"/>
      <c r="GA25" s="822" t="s">
        <v>144</v>
      </c>
      <c r="GB25" s="822"/>
      <c r="GC25" s="822"/>
      <c r="GD25" s="822"/>
      <c r="GE25" s="822"/>
      <c r="GF25" s="822"/>
      <c r="GG25" s="823"/>
      <c r="GH25" s="824" t="s">
        <v>144</v>
      </c>
      <c r="GI25" s="822"/>
      <c r="GJ25" s="822"/>
      <c r="GK25" s="822"/>
      <c r="GL25" s="822"/>
      <c r="GM25" s="822"/>
      <c r="GN25" s="822"/>
      <c r="GO25" s="822" t="s">
        <v>144</v>
      </c>
      <c r="GP25" s="822"/>
      <c r="GQ25" s="822"/>
      <c r="GR25" s="822"/>
      <c r="GS25" s="822"/>
      <c r="GT25" s="822"/>
      <c r="GU25" s="822"/>
      <c r="GV25" s="822" t="s">
        <v>144</v>
      </c>
      <c r="GW25" s="822"/>
      <c r="GX25" s="822"/>
      <c r="GY25" s="822"/>
      <c r="GZ25" s="822"/>
      <c r="HA25" s="822"/>
      <c r="HB25" s="822"/>
      <c r="HC25" s="822"/>
      <c r="HD25" s="822"/>
      <c r="HE25" s="822"/>
      <c r="HF25" s="822"/>
      <c r="HG25" s="822"/>
      <c r="HH25" s="823"/>
      <c r="HI25" s="824" t="s">
        <v>144</v>
      </c>
      <c r="HJ25" s="822"/>
      <c r="HK25" s="822"/>
      <c r="HL25" s="822"/>
      <c r="HM25" s="822"/>
      <c r="HN25" s="822"/>
      <c r="HO25" s="822"/>
      <c r="HP25" s="822" t="s">
        <v>144</v>
      </c>
      <c r="HQ25" s="822"/>
      <c r="HR25" s="822"/>
      <c r="HS25" s="822"/>
      <c r="HT25" s="822"/>
      <c r="HU25" s="822"/>
      <c r="HV25" s="822"/>
      <c r="HW25" s="822" t="s">
        <v>144</v>
      </c>
      <c r="HX25" s="822"/>
      <c r="HY25" s="822"/>
      <c r="HZ25" s="822"/>
      <c r="IA25" s="822"/>
      <c r="IB25" s="822" t="s">
        <v>144</v>
      </c>
      <c r="IC25" s="822"/>
      <c r="ID25" s="822"/>
      <c r="IE25" s="822"/>
      <c r="IF25" s="822"/>
      <c r="IG25" s="822" t="s">
        <v>144</v>
      </c>
      <c r="IH25" s="822"/>
      <c r="II25" s="822"/>
      <c r="IJ25" s="822"/>
      <c r="IK25" s="822"/>
      <c r="IL25" s="823"/>
      <c r="IM25" s="846" t="s">
        <v>144</v>
      </c>
      <c r="IN25" s="822"/>
      <c r="IO25" s="822"/>
      <c r="IP25" s="822"/>
      <c r="IQ25" s="822"/>
      <c r="IR25" s="822"/>
      <c r="IS25" s="822"/>
      <c r="IT25" s="823"/>
    </row>
    <row r="26" spans="1:254" ht="37.5" customHeight="1">
      <c r="A26" s="847" t="s">
        <v>187</v>
      </c>
      <c r="B26" s="843"/>
      <c r="C26" s="843"/>
      <c r="D26" s="843"/>
      <c r="E26" s="843"/>
      <c r="F26" s="848" t="s">
        <v>188</v>
      </c>
      <c r="G26" s="848"/>
      <c r="H26" s="848"/>
      <c r="I26" s="848"/>
      <c r="J26" s="848"/>
      <c r="K26" s="848"/>
      <c r="L26" s="848"/>
      <c r="M26" s="848"/>
      <c r="N26" s="848"/>
      <c r="O26" s="848"/>
      <c r="P26" s="848"/>
      <c r="Q26" s="848"/>
      <c r="R26" s="848"/>
      <c r="S26" s="848"/>
      <c r="T26" s="848"/>
      <c r="U26" s="848"/>
      <c r="V26" s="848"/>
      <c r="W26" s="848"/>
      <c r="X26" s="848"/>
      <c r="Y26" s="848"/>
      <c r="Z26" s="848"/>
      <c r="AA26" s="848"/>
      <c r="AB26" s="848"/>
      <c r="AC26" s="848"/>
      <c r="AD26" s="848"/>
      <c r="AE26" s="848"/>
      <c r="AF26" s="848"/>
      <c r="AG26" s="848"/>
      <c r="AH26" s="848"/>
      <c r="AI26" s="849"/>
      <c r="AJ26" s="842">
        <f>AZ26+BE26+BL26</f>
        <v>0</v>
      </c>
      <c r="AK26" s="834"/>
      <c r="AL26" s="834"/>
      <c r="AM26" s="834"/>
      <c r="AN26" s="834"/>
      <c r="AO26" s="834"/>
      <c r="AP26" s="834"/>
      <c r="AQ26" s="834"/>
      <c r="AR26" s="834"/>
      <c r="AS26" s="834"/>
      <c r="AT26" s="834"/>
      <c r="AU26" s="822"/>
      <c r="AV26" s="822"/>
      <c r="AW26" s="822"/>
      <c r="AX26" s="822"/>
      <c r="AY26" s="822"/>
      <c r="AZ26" s="834"/>
      <c r="BA26" s="834"/>
      <c r="BB26" s="834"/>
      <c r="BC26" s="834"/>
      <c r="BD26" s="834"/>
      <c r="BE26" s="834"/>
      <c r="BF26" s="834"/>
      <c r="BG26" s="834"/>
      <c r="BH26" s="834"/>
      <c r="BI26" s="834"/>
      <c r="BJ26" s="834"/>
      <c r="BK26" s="834"/>
      <c r="BL26" s="822"/>
      <c r="BM26" s="822"/>
      <c r="BN26" s="822"/>
      <c r="BO26" s="822"/>
      <c r="BP26" s="823"/>
      <c r="BQ26" s="824">
        <f>BX26+CE26+CL26+CS26</f>
        <v>5.588</v>
      </c>
      <c r="BR26" s="822"/>
      <c r="BS26" s="822"/>
      <c r="BT26" s="822"/>
      <c r="BU26" s="822"/>
      <c r="BV26" s="822"/>
      <c r="BW26" s="822"/>
      <c r="BX26" s="822"/>
      <c r="BY26" s="822"/>
      <c r="BZ26" s="822"/>
      <c r="CA26" s="822"/>
      <c r="CB26" s="822"/>
      <c r="CC26" s="822"/>
      <c r="CD26" s="822"/>
      <c r="CE26" s="822">
        <v>5.588</v>
      </c>
      <c r="CF26" s="822"/>
      <c r="CG26" s="822"/>
      <c r="CH26" s="822"/>
      <c r="CI26" s="822"/>
      <c r="CJ26" s="822"/>
      <c r="CK26" s="822"/>
      <c r="CL26" s="822"/>
      <c r="CM26" s="822"/>
      <c r="CN26" s="822"/>
      <c r="CO26" s="822"/>
      <c r="CP26" s="822"/>
      <c r="CQ26" s="822"/>
      <c r="CR26" s="822"/>
      <c r="CS26" s="822"/>
      <c r="CT26" s="822"/>
      <c r="CU26" s="822"/>
      <c r="CV26" s="822"/>
      <c r="CW26" s="822"/>
      <c r="CX26" s="822"/>
      <c r="CY26" s="823"/>
      <c r="CZ26" s="842">
        <f>DL26+DQ26</f>
        <v>5.588</v>
      </c>
      <c r="DA26" s="822"/>
      <c r="DB26" s="822"/>
      <c r="DC26" s="822"/>
      <c r="DD26" s="822"/>
      <c r="DE26" s="822"/>
      <c r="DF26" s="822"/>
      <c r="DG26" s="822"/>
      <c r="DH26" s="822"/>
      <c r="DI26" s="822"/>
      <c r="DJ26" s="822"/>
      <c r="DK26" s="822"/>
      <c r="DL26" s="834">
        <v>5.588</v>
      </c>
      <c r="DM26" s="834"/>
      <c r="DN26" s="834"/>
      <c r="DO26" s="834"/>
      <c r="DP26" s="834"/>
      <c r="DQ26" s="834"/>
      <c r="DR26" s="834"/>
      <c r="DS26" s="834"/>
      <c r="DT26" s="834"/>
      <c r="DU26" s="834"/>
      <c r="DV26" s="834"/>
      <c r="DW26" s="834"/>
      <c r="DX26" s="822"/>
      <c r="DY26" s="822"/>
      <c r="DZ26" s="822"/>
      <c r="EA26" s="822"/>
      <c r="EB26" s="822"/>
      <c r="EC26" s="822"/>
      <c r="ED26" s="823"/>
      <c r="EE26" s="824">
        <f>EL26+EQ26+EV26+FC26</f>
        <v>5.588</v>
      </c>
      <c r="EF26" s="822"/>
      <c r="EG26" s="822"/>
      <c r="EH26" s="822"/>
      <c r="EI26" s="822"/>
      <c r="EJ26" s="822"/>
      <c r="EK26" s="822"/>
      <c r="EL26" s="822"/>
      <c r="EM26" s="822"/>
      <c r="EN26" s="822"/>
      <c r="EO26" s="822"/>
      <c r="EP26" s="822"/>
      <c r="EQ26" s="822">
        <v>5.588</v>
      </c>
      <c r="ER26" s="822"/>
      <c r="ES26" s="822"/>
      <c r="ET26" s="822"/>
      <c r="EU26" s="822"/>
      <c r="EV26" s="822"/>
      <c r="EW26" s="822"/>
      <c r="EX26" s="822"/>
      <c r="EY26" s="822"/>
      <c r="EZ26" s="822"/>
      <c r="FA26" s="822"/>
      <c r="FB26" s="822"/>
      <c r="FC26" s="822"/>
      <c r="FD26" s="822"/>
      <c r="FE26" s="822"/>
      <c r="FF26" s="822"/>
      <c r="FG26" s="823"/>
      <c r="FH26" s="824" t="s">
        <v>144</v>
      </c>
      <c r="FI26" s="822"/>
      <c r="FJ26" s="822"/>
      <c r="FK26" s="822"/>
      <c r="FL26" s="822"/>
      <c r="FM26" s="822"/>
      <c r="FN26" s="822"/>
      <c r="FO26" s="822" t="s">
        <v>144</v>
      </c>
      <c r="FP26" s="822"/>
      <c r="FQ26" s="822"/>
      <c r="FR26" s="822"/>
      <c r="FS26" s="822"/>
      <c r="FT26" s="822"/>
      <c r="FU26" s="822"/>
      <c r="FV26" s="822" t="s">
        <v>144</v>
      </c>
      <c r="FW26" s="822"/>
      <c r="FX26" s="822"/>
      <c r="FY26" s="822"/>
      <c r="FZ26" s="822"/>
      <c r="GA26" s="822" t="s">
        <v>144</v>
      </c>
      <c r="GB26" s="822"/>
      <c r="GC26" s="822"/>
      <c r="GD26" s="822"/>
      <c r="GE26" s="822"/>
      <c r="GF26" s="822"/>
      <c r="GG26" s="823"/>
      <c r="GH26" s="824" t="s">
        <v>144</v>
      </c>
      <c r="GI26" s="822"/>
      <c r="GJ26" s="822"/>
      <c r="GK26" s="822"/>
      <c r="GL26" s="822"/>
      <c r="GM26" s="822"/>
      <c r="GN26" s="822"/>
      <c r="GO26" s="822" t="s">
        <v>144</v>
      </c>
      <c r="GP26" s="822"/>
      <c r="GQ26" s="822"/>
      <c r="GR26" s="822"/>
      <c r="GS26" s="822"/>
      <c r="GT26" s="822"/>
      <c r="GU26" s="822"/>
      <c r="GV26" s="822" t="s">
        <v>144</v>
      </c>
      <c r="GW26" s="822"/>
      <c r="GX26" s="822"/>
      <c r="GY26" s="822"/>
      <c r="GZ26" s="822"/>
      <c r="HA26" s="822"/>
      <c r="HB26" s="822"/>
      <c r="HC26" s="822"/>
      <c r="HD26" s="822"/>
      <c r="HE26" s="822"/>
      <c r="HF26" s="822"/>
      <c r="HG26" s="822"/>
      <c r="HH26" s="823"/>
      <c r="HI26" s="824" t="s">
        <v>144</v>
      </c>
      <c r="HJ26" s="822"/>
      <c r="HK26" s="822"/>
      <c r="HL26" s="822"/>
      <c r="HM26" s="822"/>
      <c r="HN26" s="822"/>
      <c r="HO26" s="822"/>
      <c r="HP26" s="822" t="s">
        <v>144</v>
      </c>
      <c r="HQ26" s="822"/>
      <c r="HR26" s="822"/>
      <c r="HS26" s="822"/>
      <c r="HT26" s="822"/>
      <c r="HU26" s="822"/>
      <c r="HV26" s="822"/>
      <c r="HW26" s="822" t="s">
        <v>144</v>
      </c>
      <c r="HX26" s="822"/>
      <c r="HY26" s="822"/>
      <c r="HZ26" s="822"/>
      <c r="IA26" s="822"/>
      <c r="IB26" s="822" t="s">
        <v>144</v>
      </c>
      <c r="IC26" s="822"/>
      <c r="ID26" s="822"/>
      <c r="IE26" s="822"/>
      <c r="IF26" s="822"/>
      <c r="IG26" s="822" t="s">
        <v>144</v>
      </c>
      <c r="IH26" s="822"/>
      <c r="II26" s="822"/>
      <c r="IJ26" s="822"/>
      <c r="IK26" s="822"/>
      <c r="IL26" s="823"/>
      <c r="IM26" s="846" t="s">
        <v>144</v>
      </c>
      <c r="IN26" s="822"/>
      <c r="IO26" s="822"/>
      <c r="IP26" s="822"/>
      <c r="IQ26" s="822"/>
      <c r="IR26" s="822"/>
      <c r="IS26" s="822"/>
      <c r="IT26" s="823"/>
    </row>
    <row r="27" spans="1:254" ht="37.5" customHeight="1">
      <c r="A27" s="850" t="s">
        <v>189</v>
      </c>
      <c r="B27" s="851"/>
      <c r="C27" s="851"/>
      <c r="D27" s="851"/>
      <c r="E27" s="851"/>
      <c r="F27" s="852" t="s">
        <v>190</v>
      </c>
      <c r="G27" s="852"/>
      <c r="H27" s="852"/>
      <c r="I27" s="852"/>
      <c r="J27" s="852"/>
      <c r="K27" s="852"/>
      <c r="L27" s="852"/>
      <c r="M27" s="852"/>
      <c r="N27" s="852"/>
      <c r="O27" s="852"/>
      <c r="P27" s="852"/>
      <c r="Q27" s="852"/>
      <c r="R27" s="852"/>
      <c r="S27" s="852"/>
      <c r="T27" s="852"/>
      <c r="U27" s="852"/>
      <c r="V27" s="852"/>
      <c r="W27" s="852"/>
      <c r="X27" s="852"/>
      <c r="Y27" s="852"/>
      <c r="Z27" s="852"/>
      <c r="AA27" s="852"/>
      <c r="AB27" s="852"/>
      <c r="AC27" s="852"/>
      <c r="AD27" s="852"/>
      <c r="AE27" s="852"/>
      <c r="AF27" s="852"/>
      <c r="AG27" s="852"/>
      <c r="AH27" s="852"/>
      <c r="AI27" s="853"/>
      <c r="AJ27" s="842">
        <f>AZ27+BE27+BL27</f>
        <v>0</v>
      </c>
      <c r="AK27" s="834"/>
      <c r="AL27" s="834"/>
      <c r="AM27" s="834"/>
      <c r="AN27" s="834"/>
      <c r="AO27" s="834"/>
      <c r="AP27" s="834"/>
      <c r="AQ27" s="834"/>
      <c r="AR27" s="834"/>
      <c r="AS27" s="834"/>
      <c r="AT27" s="834"/>
      <c r="AU27" s="822"/>
      <c r="AV27" s="822"/>
      <c r="AW27" s="822"/>
      <c r="AX27" s="822"/>
      <c r="AY27" s="822"/>
      <c r="AZ27" s="834"/>
      <c r="BA27" s="834"/>
      <c r="BB27" s="834"/>
      <c r="BC27" s="834"/>
      <c r="BD27" s="834"/>
      <c r="BE27" s="834"/>
      <c r="BF27" s="834"/>
      <c r="BG27" s="834"/>
      <c r="BH27" s="834"/>
      <c r="BI27" s="834"/>
      <c r="BJ27" s="834"/>
      <c r="BK27" s="834"/>
      <c r="BL27" s="822"/>
      <c r="BM27" s="822"/>
      <c r="BN27" s="822"/>
      <c r="BO27" s="822"/>
      <c r="BP27" s="823"/>
      <c r="BQ27" s="824">
        <f>BX27+CE27+CL27+CS27</f>
        <v>5.008</v>
      </c>
      <c r="BR27" s="822"/>
      <c r="BS27" s="822"/>
      <c r="BT27" s="822"/>
      <c r="BU27" s="822"/>
      <c r="BV27" s="822"/>
      <c r="BW27" s="822"/>
      <c r="BX27" s="822"/>
      <c r="BY27" s="822"/>
      <c r="BZ27" s="822"/>
      <c r="CA27" s="822"/>
      <c r="CB27" s="822"/>
      <c r="CC27" s="822"/>
      <c r="CD27" s="822"/>
      <c r="CE27" s="822">
        <v>5.008</v>
      </c>
      <c r="CF27" s="822"/>
      <c r="CG27" s="822"/>
      <c r="CH27" s="822"/>
      <c r="CI27" s="822"/>
      <c r="CJ27" s="822"/>
      <c r="CK27" s="822"/>
      <c r="CL27" s="822"/>
      <c r="CM27" s="822"/>
      <c r="CN27" s="822"/>
      <c r="CO27" s="822"/>
      <c r="CP27" s="822"/>
      <c r="CQ27" s="822"/>
      <c r="CR27" s="822"/>
      <c r="CS27" s="822"/>
      <c r="CT27" s="822"/>
      <c r="CU27" s="822"/>
      <c r="CV27" s="822"/>
      <c r="CW27" s="822"/>
      <c r="CX27" s="822"/>
      <c r="CY27" s="823"/>
      <c r="CZ27" s="842">
        <f>DL27+DQ27</f>
        <v>5.008</v>
      </c>
      <c r="DA27" s="822"/>
      <c r="DB27" s="822"/>
      <c r="DC27" s="822"/>
      <c r="DD27" s="822"/>
      <c r="DE27" s="822"/>
      <c r="DF27" s="822"/>
      <c r="DG27" s="822"/>
      <c r="DH27" s="822"/>
      <c r="DI27" s="822"/>
      <c r="DJ27" s="822"/>
      <c r="DK27" s="822"/>
      <c r="DL27" s="834">
        <v>5.008</v>
      </c>
      <c r="DM27" s="834"/>
      <c r="DN27" s="834"/>
      <c r="DO27" s="834"/>
      <c r="DP27" s="834"/>
      <c r="DQ27" s="834"/>
      <c r="DR27" s="834"/>
      <c r="DS27" s="834"/>
      <c r="DT27" s="834"/>
      <c r="DU27" s="834"/>
      <c r="DV27" s="834"/>
      <c r="DW27" s="834"/>
      <c r="DX27" s="822"/>
      <c r="DY27" s="822"/>
      <c r="DZ27" s="822"/>
      <c r="EA27" s="822"/>
      <c r="EB27" s="822"/>
      <c r="EC27" s="822"/>
      <c r="ED27" s="823"/>
      <c r="EE27" s="824">
        <f>EL27+EQ27+EV27+FC27</f>
        <v>5.008</v>
      </c>
      <c r="EF27" s="822"/>
      <c r="EG27" s="822"/>
      <c r="EH27" s="822"/>
      <c r="EI27" s="822"/>
      <c r="EJ27" s="822"/>
      <c r="EK27" s="822"/>
      <c r="EL27" s="822"/>
      <c r="EM27" s="822"/>
      <c r="EN27" s="822"/>
      <c r="EO27" s="822"/>
      <c r="EP27" s="822"/>
      <c r="EQ27" s="822">
        <v>5.008</v>
      </c>
      <c r="ER27" s="822"/>
      <c r="ES27" s="822"/>
      <c r="ET27" s="822"/>
      <c r="EU27" s="822"/>
      <c r="EV27" s="822"/>
      <c r="EW27" s="822"/>
      <c r="EX27" s="822"/>
      <c r="EY27" s="822"/>
      <c r="EZ27" s="822"/>
      <c r="FA27" s="822"/>
      <c r="FB27" s="822"/>
      <c r="FC27" s="822"/>
      <c r="FD27" s="822"/>
      <c r="FE27" s="822"/>
      <c r="FF27" s="822"/>
      <c r="FG27" s="823"/>
      <c r="FH27" s="824" t="s">
        <v>144</v>
      </c>
      <c r="FI27" s="822"/>
      <c r="FJ27" s="822"/>
      <c r="FK27" s="822"/>
      <c r="FL27" s="822"/>
      <c r="FM27" s="822"/>
      <c r="FN27" s="822"/>
      <c r="FO27" s="822" t="s">
        <v>144</v>
      </c>
      <c r="FP27" s="822"/>
      <c r="FQ27" s="822"/>
      <c r="FR27" s="822"/>
      <c r="FS27" s="822"/>
      <c r="FT27" s="822"/>
      <c r="FU27" s="822"/>
      <c r="FV27" s="822" t="s">
        <v>144</v>
      </c>
      <c r="FW27" s="822"/>
      <c r="FX27" s="822"/>
      <c r="FY27" s="822"/>
      <c r="FZ27" s="822"/>
      <c r="GA27" s="822" t="s">
        <v>144</v>
      </c>
      <c r="GB27" s="822"/>
      <c r="GC27" s="822"/>
      <c r="GD27" s="822"/>
      <c r="GE27" s="822"/>
      <c r="GF27" s="822"/>
      <c r="GG27" s="823"/>
      <c r="GH27" s="824" t="s">
        <v>144</v>
      </c>
      <c r="GI27" s="822"/>
      <c r="GJ27" s="822"/>
      <c r="GK27" s="822"/>
      <c r="GL27" s="822"/>
      <c r="GM27" s="822"/>
      <c r="GN27" s="822"/>
      <c r="GO27" s="822" t="s">
        <v>144</v>
      </c>
      <c r="GP27" s="822"/>
      <c r="GQ27" s="822"/>
      <c r="GR27" s="822"/>
      <c r="GS27" s="822"/>
      <c r="GT27" s="822"/>
      <c r="GU27" s="822"/>
      <c r="GV27" s="822" t="s">
        <v>144</v>
      </c>
      <c r="GW27" s="822"/>
      <c r="GX27" s="822"/>
      <c r="GY27" s="822"/>
      <c r="GZ27" s="822"/>
      <c r="HA27" s="822"/>
      <c r="HB27" s="822"/>
      <c r="HC27" s="822"/>
      <c r="HD27" s="822"/>
      <c r="HE27" s="822"/>
      <c r="HF27" s="822"/>
      <c r="HG27" s="822"/>
      <c r="HH27" s="823"/>
      <c r="HI27" s="824" t="s">
        <v>144</v>
      </c>
      <c r="HJ27" s="822"/>
      <c r="HK27" s="822"/>
      <c r="HL27" s="822"/>
      <c r="HM27" s="822"/>
      <c r="HN27" s="822"/>
      <c r="HO27" s="822"/>
      <c r="HP27" s="822" t="s">
        <v>144</v>
      </c>
      <c r="HQ27" s="822"/>
      <c r="HR27" s="822"/>
      <c r="HS27" s="822"/>
      <c r="HT27" s="822"/>
      <c r="HU27" s="822"/>
      <c r="HV27" s="822"/>
      <c r="HW27" s="822" t="s">
        <v>144</v>
      </c>
      <c r="HX27" s="822"/>
      <c r="HY27" s="822"/>
      <c r="HZ27" s="822"/>
      <c r="IA27" s="822"/>
      <c r="IB27" s="822" t="s">
        <v>144</v>
      </c>
      <c r="IC27" s="822"/>
      <c r="ID27" s="822"/>
      <c r="IE27" s="822"/>
      <c r="IF27" s="822"/>
      <c r="IG27" s="822" t="s">
        <v>144</v>
      </c>
      <c r="IH27" s="822"/>
      <c r="II27" s="822"/>
      <c r="IJ27" s="822"/>
      <c r="IK27" s="822"/>
      <c r="IL27" s="823"/>
      <c r="IM27" s="846" t="s">
        <v>144</v>
      </c>
      <c r="IN27" s="822"/>
      <c r="IO27" s="822"/>
      <c r="IP27" s="822"/>
      <c r="IQ27" s="822"/>
      <c r="IR27" s="822"/>
      <c r="IS27" s="822"/>
      <c r="IT27" s="823"/>
    </row>
    <row r="28" spans="1:254" ht="37.5" customHeight="1">
      <c r="A28" s="867" t="s">
        <v>131</v>
      </c>
      <c r="B28" s="868"/>
      <c r="C28" s="868"/>
      <c r="D28" s="868"/>
      <c r="E28" s="868"/>
      <c r="F28" s="827" t="s">
        <v>346</v>
      </c>
      <c r="G28" s="827"/>
      <c r="H28" s="827"/>
      <c r="I28" s="827"/>
      <c r="J28" s="827"/>
      <c r="K28" s="827"/>
      <c r="L28" s="827"/>
      <c r="M28" s="827"/>
      <c r="N28" s="827"/>
      <c r="O28" s="827"/>
      <c r="P28" s="827"/>
      <c r="Q28" s="827"/>
      <c r="R28" s="827"/>
      <c r="S28" s="827"/>
      <c r="T28" s="827"/>
      <c r="U28" s="827"/>
      <c r="V28" s="827"/>
      <c r="W28" s="827"/>
      <c r="X28" s="827"/>
      <c r="Y28" s="827"/>
      <c r="Z28" s="827"/>
      <c r="AA28" s="827"/>
      <c r="AB28" s="827"/>
      <c r="AC28" s="827"/>
      <c r="AD28" s="827"/>
      <c r="AE28" s="827"/>
      <c r="AF28" s="827"/>
      <c r="AG28" s="827"/>
      <c r="AH28" s="827"/>
      <c r="AI28" s="828"/>
      <c r="AJ28" s="842">
        <v>0.8</v>
      </c>
      <c r="AK28" s="834"/>
      <c r="AL28" s="834"/>
      <c r="AM28" s="834"/>
      <c r="AN28" s="834"/>
      <c r="AO28" s="834"/>
      <c r="AP28" s="834"/>
      <c r="AQ28" s="834"/>
      <c r="AR28" s="834"/>
      <c r="AS28" s="834"/>
      <c r="AT28" s="834"/>
      <c r="AU28" s="822"/>
      <c r="AV28" s="822"/>
      <c r="AW28" s="822"/>
      <c r="AX28" s="822"/>
      <c r="AY28" s="822"/>
      <c r="AZ28" s="834">
        <v>0.39</v>
      </c>
      <c r="BA28" s="834"/>
      <c r="BB28" s="834"/>
      <c r="BC28" s="834"/>
      <c r="BD28" s="834"/>
      <c r="BE28" s="834">
        <v>0.41</v>
      </c>
      <c r="BF28" s="834"/>
      <c r="BG28" s="834"/>
      <c r="BH28" s="834"/>
      <c r="BI28" s="834"/>
      <c r="BJ28" s="834"/>
      <c r="BK28" s="834"/>
      <c r="BL28" s="822"/>
      <c r="BM28" s="822"/>
      <c r="BN28" s="822"/>
      <c r="BO28" s="822"/>
      <c r="BP28" s="823"/>
      <c r="BQ28" s="824">
        <f>BX28+CE28+CL28+CS28</f>
        <v>0</v>
      </c>
      <c r="BR28" s="822"/>
      <c r="BS28" s="822"/>
      <c r="BT28" s="822"/>
      <c r="BU28" s="822"/>
      <c r="BV28" s="822"/>
      <c r="BW28" s="822"/>
      <c r="BX28" s="822"/>
      <c r="BY28" s="822"/>
      <c r="BZ28" s="822"/>
      <c r="CA28" s="822"/>
      <c r="CB28" s="822"/>
      <c r="CC28" s="822"/>
      <c r="CD28" s="822"/>
      <c r="CE28" s="822"/>
      <c r="CF28" s="822"/>
      <c r="CG28" s="822"/>
      <c r="CH28" s="822"/>
      <c r="CI28" s="822"/>
      <c r="CJ28" s="822"/>
      <c r="CK28" s="822"/>
      <c r="CL28" s="822"/>
      <c r="CM28" s="822"/>
      <c r="CN28" s="822"/>
      <c r="CO28" s="822"/>
      <c r="CP28" s="822"/>
      <c r="CQ28" s="822"/>
      <c r="CR28" s="822"/>
      <c r="CS28" s="822"/>
      <c r="CT28" s="822"/>
      <c r="CU28" s="822"/>
      <c r="CV28" s="822"/>
      <c r="CW28" s="822"/>
      <c r="CX28" s="822"/>
      <c r="CY28" s="823"/>
      <c r="CZ28" s="842">
        <f>DL28+DQ28</f>
        <v>-0.8</v>
      </c>
      <c r="DA28" s="822"/>
      <c r="DB28" s="822"/>
      <c r="DC28" s="822"/>
      <c r="DD28" s="822"/>
      <c r="DE28" s="822"/>
      <c r="DF28" s="822"/>
      <c r="DG28" s="822"/>
      <c r="DH28" s="822"/>
      <c r="DI28" s="822"/>
      <c r="DJ28" s="822"/>
      <c r="DK28" s="822"/>
      <c r="DL28" s="834">
        <v>-0.39</v>
      </c>
      <c r="DM28" s="834"/>
      <c r="DN28" s="834"/>
      <c r="DO28" s="834"/>
      <c r="DP28" s="834"/>
      <c r="DQ28" s="834">
        <v>-0.41</v>
      </c>
      <c r="DR28" s="834"/>
      <c r="DS28" s="834"/>
      <c r="DT28" s="834"/>
      <c r="DU28" s="834"/>
      <c r="DV28" s="834"/>
      <c r="DW28" s="834"/>
      <c r="DX28" s="822"/>
      <c r="DY28" s="822"/>
      <c r="DZ28" s="822"/>
      <c r="EA28" s="822"/>
      <c r="EB28" s="822"/>
      <c r="EC28" s="822"/>
      <c r="ED28" s="823"/>
      <c r="EE28" s="824">
        <f>EL28+EQ28+EV28+FC28</f>
        <v>0</v>
      </c>
      <c r="EF28" s="822"/>
      <c r="EG28" s="822"/>
      <c r="EH28" s="822"/>
      <c r="EI28" s="822"/>
      <c r="EJ28" s="822"/>
      <c r="EK28" s="822"/>
      <c r="EL28" s="822"/>
      <c r="EM28" s="822"/>
      <c r="EN28" s="822"/>
      <c r="EO28" s="822"/>
      <c r="EP28" s="822"/>
      <c r="EQ28" s="822"/>
      <c r="ER28" s="822"/>
      <c r="ES28" s="822"/>
      <c r="ET28" s="822"/>
      <c r="EU28" s="822"/>
      <c r="EV28" s="822"/>
      <c r="EW28" s="822"/>
      <c r="EX28" s="822"/>
      <c r="EY28" s="822"/>
      <c r="EZ28" s="822"/>
      <c r="FA28" s="822"/>
      <c r="FB28" s="822"/>
      <c r="FC28" s="822"/>
      <c r="FD28" s="822"/>
      <c r="FE28" s="822"/>
      <c r="FF28" s="822"/>
      <c r="FG28" s="823"/>
      <c r="FH28" s="824" t="s">
        <v>144</v>
      </c>
      <c r="FI28" s="822"/>
      <c r="FJ28" s="822"/>
      <c r="FK28" s="822"/>
      <c r="FL28" s="822"/>
      <c r="FM28" s="822"/>
      <c r="FN28" s="822"/>
      <c r="FO28" s="822" t="s">
        <v>144</v>
      </c>
      <c r="FP28" s="822"/>
      <c r="FQ28" s="822"/>
      <c r="FR28" s="822"/>
      <c r="FS28" s="822"/>
      <c r="FT28" s="822"/>
      <c r="FU28" s="822"/>
      <c r="FV28" s="822" t="s">
        <v>144</v>
      </c>
      <c r="FW28" s="822"/>
      <c r="FX28" s="822"/>
      <c r="FY28" s="822"/>
      <c r="FZ28" s="822"/>
      <c r="GA28" s="822" t="s">
        <v>144</v>
      </c>
      <c r="GB28" s="822"/>
      <c r="GC28" s="822"/>
      <c r="GD28" s="822"/>
      <c r="GE28" s="822"/>
      <c r="GF28" s="822"/>
      <c r="GG28" s="823"/>
      <c r="GH28" s="824" t="s">
        <v>144</v>
      </c>
      <c r="GI28" s="822"/>
      <c r="GJ28" s="822"/>
      <c r="GK28" s="822"/>
      <c r="GL28" s="822"/>
      <c r="GM28" s="822"/>
      <c r="GN28" s="822"/>
      <c r="GO28" s="822" t="s">
        <v>144</v>
      </c>
      <c r="GP28" s="822"/>
      <c r="GQ28" s="822"/>
      <c r="GR28" s="822"/>
      <c r="GS28" s="822"/>
      <c r="GT28" s="822"/>
      <c r="GU28" s="822"/>
      <c r="GV28" s="822" t="s">
        <v>144</v>
      </c>
      <c r="GW28" s="822"/>
      <c r="GX28" s="822"/>
      <c r="GY28" s="822"/>
      <c r="GZ28" s="822"/>
      <c r="HA28" s="822"/>
      <c r="HB28" s="822"/>
      <c r="HC28" s="822"/>
      <c r="HD28" s="822"/>
      <c r="HE28" s="822"/>
      <c r="HF28" s="822"/>
      <c r="HG28" s="822"/>
      <c r="HH28" s="823"/>
      <c r="HI28" s="824" t="s">
        <v>144</v>
      </c>
      <c r="HJ28" s="822"/>
      <c r="HK28" s="822"/>
      <c r="HL28" s="822"/>
      <c r="HM28" s="822"/>
      <c r="HN28" s="822"/>
      <c r="HO28" s="822"/>
      <c r="HP28" s="822" t="s">
        <v>144</v>
      </c>
      <c r="HQ28" s="822"/>
      <c r="HR28" s="822"/>
      <c r="HS28" s="822"/>
      <c r="HT28" s="822"/>
      <c r="HU28" s="822"/>
      <c r="HV28" s="822"/>
      <c r="HW28" s="822" t="s">
        <v>144</v>
      </c>
      <c r="HX28" s="822"/>
      <c r="HY28" s="822"/>
      <c r="HZ28" s="822"/>
      <c r="IA28" s="822"/>
      <c r="IB28" s="822" t="s">
        <v>144</v>
      </c>
      <c r="IC28" s="822"/>
      <c r="ID28" s="822"/>
      <c r="IE28" s="822"/>
      <c r="IF28" s="822"/>
      <c r="IG28" s="822" t="s">
        <v>144</v>
      </c>
      <c r="IH28" s="822"/>
      <c r="II28" s="822"/>
      <c r="IJ28" s="822"/>
      <c r="IK28" s="822"/>
      <c r="IL28" s="823"/>
      <c r="IM28" s="846" t="s">
        <v>144</v>
      </c>
      <c r="IN28" s="822"/>
      <c r="IO28" s="822"/>
      <c r="IP28" s="822"/>
      <c r="IQ28" s="822"/>
      <c r="IR28" s="822"/>
      <c r="IS28" s="822"/>
      <c r="IT28" s="823"/>
    </row>
    <row r="29" spans="1:254" ht="24.75" customHeight="1">
      <c r="A29" s="873" t="s">
        <v>332</v>
      </c>
      <c r="B29" s="874"/>
      <c r="C29" s="874"/>
      <c r="D29" s="874"/>
      <c r="E29" s="874"/>
      <c r="F29" s="881" t="s">
        <v>129</v>
      </c>
      <c r="G29" s="881"/>
      <c r="H29" s="881"/>
      <c r="I29" s="881"/>
      <c r="J29" s="881"/>
      <c r="K29" s="881"/>
      <c r="L29" s="881"/>
      <c r="M29" s="881"/>
      <c r="N29" s="881"/>
      <c r="O29" s="881"/>
      <c r="P29" s="881"/>
      <c r="Q29" s="881"/>
      <c r="R29" s="881"/>
      <c r="S29" s="881"/>
      <c r="T29" s="881"/>
      <c r="U29" s="881"/>
      <c r="V29" s="881"/>
      <c r="W29" s="881"/>
      <c r="X29" s="881"/>
      <c r="Y29" s="881"/>
      <c r="Z29" s="881"/>
      <c r="AA29" s="881"/>
      <c r="AB29" s="881"/>
      <c r="AC29" s="881"/>
      <c r="AD29" s="881"/>
      <c r="AE29" s="881"/>
      <c r="AF29" s="881"/>
      <c r="AG29" s="881"/>
      <c r="AH29" s="881"/>
      <c r="AI29" s="882"/>
      <c r="AJ29" s="842">
        <f>SUM(AJ30:AT40)</f>
        <v>27.449999999999996</v>
      </c>
      <c r="AK29" s="834"/>
      <c r="AL29" s="834"/>
      <c r="AM29" s="834"/>
      <c r="AN29" s="834"/>
      <c r="AO29" s="834"/>
      <c r="AP29" s="834"/>
      <c r="AQ29" s="834"/>
      <c r="AR29" s="834"/>
      <c r="AS29" s="834"/>
      <c r="AT29" s="834"/>
      <c r="AU29" s="822"/>
      <c r="AV29" s="822"/>
      <c r="AW29" s="822"/>
      <c r="AX29" s="822"/>
      <c r="AY29" s="822"/>
      <c r="AZ29" s="834">
        <f>SUM(AZ30:BD40)</f>
        <v>11.250000000000004</v>
      </c>
      <c r="BA29" s="834"/>
      <c r="BB29" s="834"/>
      <c r="BC29" s="834"/>
      <c r="BD29" s="834"/>
      <c r="BE29" s="834">
        <f>SUM(BE30:BK40)</f>
        <v>13.329999999999998</v>
      </c>
      <c r="BF29" s="834"/>
      <c r="BG29" s="834"/>
      <c r="BH29" s="834"/>
      <c r="BI29" s="834"/>
      <c r="BJ29" s="834"/>
      <c r="BK29" s="834"/>
      <c r="BL29" s="834">
        <f>SUM(BL30:BP40)</f>
        <v>2.869999999999999</v>
      </c>
      <c r="BM29" s="834"/>
      <c r="BN29" s="834"/>
      <c r="BO29" s="834"/>
      <c r="BP29" s="864"/>
      <c r="BQ29" s="824">
        <f>SUM(BQ30:BW47)</f>
        <v>5.864</v>
      </c>
      <c r="BR29" s="822"/>
      <c r="BS29" s="822"/>
      <c r="BT29" s="822"/>
      <c r="BU29" s="822"/>
      <c r="BV29" s="822"/>
      <c r="BW29" s="822"/>
      <c r="BX29" s="822">
        <f>SUM(BX30:CD47)</f>
        <v>0</v>
      </c>
      <c r="BY29" s="822"/>
      <c r="BZ29" s="822"/>
      <c r="CA29" s="822"/>
      <c r="CB29" s="822"/>
      <c r="CC29" s="822"/>
      <c r="CD29" s="822"/>
      <c r="CE29" s="822">
        <f>SUM(CE30:CK47)</f>
        <v>5.864</v>
      </c>
      <c r="CF29" s="822"/>
      <c r="CG29" s="822"/>
      <c r="CH29" s="822"/>
      <c r="CI29" s="822"/>
      <c r="CJ29" s="822"/>
      <c r="CK29" s="822"/>
      <c r="CL29" s="822">
        <f>SUM(CL30:CR47)</f>
        <v>0</v>
      </c>
      <c r="CM29" s="822"/>
      <c r="CN29" s="822"/>
      <c r="CO29" s="822"/>
      <c r="CP29" s="822"/>
      <c r="CQ29" s="822"/>
      <c r="CR29" s="822"/>
      <c r="CS29" s="822">
        <f>SUM(CS30:CY47)</f>
        <v>0</v>
      </c>
      <c r="CT29" s="822"/>
      <c r="CU29" s="822"/>
      <c r="CV29" s="822"/>
      <c r="CW29" s="822"/>
      <c r="CX29" s="822"/>
      <c r="CY29" s="823"/>
      <c r="CZ29" s="842">
        <f>SUM(CZ30:DF47)</f>
        <v>-21.585999999999995</v>
      </c>
      <c r="DA29" s="834"/>
      <c r="DB29" s="834"/>
      <c r="DC29" s="834"/>
      <c r="DD29" s="834"/>
      <c r="DE29" s="834"/>
      <c r="DF29" s="834"/>
      <c r="DG29" s="834">
        <f>SUM(DG30:DK40)</f>
        <v>0</v>
      </c>
      <c r="DH29" s="834"/>
      <c r="DI29" s="834"/>
      <c r="DJ29" s="834"/>
      <c r="DK29" s="834"/>
      <c r="DL29" s="834">
        <f>SUM(DL30:DP47)</f>
        <v>-5.386000000000005</v>
      </c>
      <c r="DM29" s="834"/>
      <c r="DN29" s="834"/>
      <c r="DO29" s="834"/>
      <c r="DP29" s="834"/>
      <c r="DQ29" s="834">
        <f>SUM(DQ30:DW47)</f>
        <v>-13.329999999999998</v>
      </c>
      <c r="DR29" s="834"/>
      <c r="DS29" s="834"/>
      <c r="DT29" s="834"/>
      <c r="DU29" s="834"/>
      <c r="DV29" s="834"/>
      <c r="DW29" s="834"/>
      <c r="DX29" s="834">
        <f>SUM(DX30:ED47)</f>
        <v>-2.869999999999999</v>
      </c>
      <c r="DY29" s="834"/>
      <c r="DZ29" s="834"/>
      <c r="EA29" s="834"/>
      <c r="EB29" s="834"/>
      <c r="EC29" s="834"/>
      <c r="ED29" s="864"/>
      <c r="EE29" s="824">
        <f>SUM(EE30:EK47)</f>
        <v>5.864</v>
      </c>
      <c r="EF29" s="822"/>
      <c r="EG29" s="822"/>
      <c r="EH29" s="822"/>
      <c r="EI29" s="822"/>
      <c r="EJ29" s="822"/>
      <c r="EK29" s="822"/>
      <c r="EL29" s="822">
        <f>SUM(EL30:EP47)</f>
        <v>0</v>
      </c>
      <c r="EM29" s="822"/>
      <c r="EN29" s="822"/>
      <c r="EO29" s="822"/>
      <c r="EP29" s="822"/>
      <c r="EQ29" s="822">
        <f>SUM(EQ30:EU47)</f>
        <v>5.864</v>
      </c>
      <c r="ER29" s="822"/>
      <c r="ES29" s="822"/>
      <c r="ET29" s="822"/>
      <c r="EU29" s="822"/>
      <c r="EV29" s="822">
        <f>SUM(EV30:FB47)</f>
        <v>0</v>
      </c>
      <c r="EW29" s="822"/>
      <c r="EX29" s="822"/>
      <c r="EY29" s="822"/>
      <c r="EZ29" s="822"/>
      <c r="FA29" s="822"/>
      <c r="FB29" s="822"/>
      <c r="FC29" s="822">
        <f>SUM(FC30:FG47)</f>
        <v>0</v>
      </c>
      <c r="FD29" s="822"/>
      <c r="FE29" s="822"/>
      <c r="FF29" s="822"/>
      <c r="FG29" s="823"/>
      <c r="FH29" s="824" t="s">
        <v>144</v>
      </c>
      <c r="FI29" s="822"/>
      <c r="FJ29" s="822"/>
      <c r="FK29" s="822"/>
      <c r="FL29" s="822"/>
      <c r="FM29" s="822"/>
      <c r="FN29" s="822"/>
      <c r="FO29" s="822" t="s">
        <v>144</v>
      </c>
      <c r="FP29" s="822"/>
      <c r="FQ29" s="822"/>
      <c r="FR29" s="822"/>
      <c r="FS29" s="822"/>
      <c r="FT29" s="822"/>
      <c r="FU29" s="822"/>
      <c r="FV29" s="822" t="s">
        <v>144</v>
      </c>
      <c r="FW29" s="822"/>
      <c r="FX29" s="822"/>
      <c r="FY29" s="822"/>
      <c r="FZ29" s="822"/>
      <c r="GA29" s="822" t="s">
        <v>144</v>
      </c>
      <c r="GB29" s="822"/>
      <c r="GC29" s="822"/>
      <c r="GD29" s="822"/>
      <c r="GE29" s="822"/>
      <c r="GF29" s="822"/>
      <c r="GG29" s="823"/>
      <c r="GH29" s="816" t="s">
        <v>144</v>
      </c>
      <c r="GI29" s="814"/>
      <c r="GJ29" s="814"/>
      <c r="GK29" s="814"/>
      <c r="GL29" s="814"/>
      <c r="GM29" s="814"/>
      <c r="GN29" s="814"/>
      <c r="GO29" s="814" t="s">
        <v>144</v>
      </c>
      <c r="GP29" s="814"/>
      <c r="GQ29" s="814"/>
      <c r="GR29" s="814"/>
      <c r="GS29" s="814"/>
      <c r="GT29" s="814"/>
      <c r="GU29" s="814"/>
      <c r="GV29" s="814" t="s">
        <v>144</v>
      </c>
      <c r="GW29" s="814"/>
      <c r="GX29" s="814"/>
      <c r="GY29" s="814"/>
      <c r="GZ29" s="814"/>
      <c r="HA29" s="814"/>
      <c r="HB29" s="814"/>
      <c r="HC29" s="814"/>
      <c r="HD29" s="814"/>
      <c r="HE29" s="814"/>
      <c r="HF29" s="814"/>
      <c r="HG29" s="814"/>
      <c r="HH29" s="815"/>
      <c r="HI29" s="816" t="s">
        <v>144</v>
      </c>
      <c r="HJ29" s="814"/>
      <c r="HK29" s="814"/>
      <c r="HL29" s="814"/>
      <c r="HM29" s="814"/>
      <c r="HN29" s="814"/>
      <c r="HO29" s="814"/>
      <c r="HP29" s="814" t="s">
        <v>144</v>
      </c>
      <c r="HQ29" s="814"/>
      <c r="HR29" s="814"/>
      <c r="HS29" s="814"/>
      <c r="HT29" s="814"/>
      <c r="HU29" s="814"/>
      <c r="HV29" s="814"/>
      <c r="HW29" s="814" t="s">
        <v>144</v>
      </c>
      <c r="HX29" s="814"/>
      <c r="HY29" s="814"/>
      <c r="HZ29" s="814"/>
      <c r="IA29" s="814"/>
      <c r="IB29" s="814" t="s">
        <v>144</v>
      </c>
      <c r="IC29" s="814"/>
      <c r="ID29" s="814"/>
      <c r="IE29" s="814"/>
      <c r="IF29" s="814"/>
      <c r="IG29" s="814" t="s">
        <v>144</v>
      </c>
      <c r="IH29" s="814"/>
      <c r="II29" s="814"/>
      <c r="IJ29" s="814"/>
      <c r="IK29" s="814"/>
      <c r="IL29" s="815"/>
      <c r="IM29" s="813" t="s">
        <v>144</v>
      </c>
      <c r="IN29" s="814"/>
      <c r="IO29" s="814"/>
      <c r="IP29" s="814"/>
      <c r="IQ29" s="814"/>
      <c r="IR29" s="814"/>
      <c r="IS29" s="814"/>
      <c r="IT29" s="815"/>
    </row>
    <row r="30" spans="1:254" ht="37.5" customHeight="1">
      <c r="A30" s="869" t="s">
        <v>195</v>
      </c>
      <c r="B30" s="870"/>
      <c r="C30" s="870"/>
      <c r="D30" s="870"/>
      <c r="E30" s="870"/>
      <c r="F30" s="856" t="s">
        <v>347</v>
      </c>
      <c r="G30" s="856"/>
      <c r="H30" s="856"/>
      <c r="I30" s="856"/>
      <c r="J30" s="856"/>
      <c r="K30" s="856"/>
      <c r="L30" s="856"/>
      <c r="M30" s="856"/>
      <c r="N30" s="856"/>
      <c r="O30" s="856"/>
      <c r="P30" s="856"/>
      <c r="Q30" s="856"/>
      <c r="R30" s="856"/>
      <c r="S30" s="856"/>
      <c r="T30" s="856"/>
      <c r="U30" s="856"/>
      <c r="V30" s="856"/>
      <c r="W30" s="856"/>
      <c r="X30" s="856"/>
      <c r="Y30" s="856"/>
      <c r="Z30" s="856"/>
      <c r="AA30" s="856"/>
      <c r="AB30" s="856"/>
      <c r="AC30" s="856"/>
      <c r="AD30" s="856"/>
      <c r="AE30" s="856"/>
      <c r="AF30" s="856"/>
      <c r="AG30" s="856"/>
      <c r="AH30" s="856"/>
      <c r="AI30" s="857"/>
      <c r="AJ30" s="842">
        <v>10.61</v>
      </c>
      <c r="AK30" s="834"/>
      <c r="AL30" s="834"/>
      <c r="AM30" s="834"/>
      <c r="AN30" s="834"/>
      <c r="AO30" s="834"/>
      <c r="AP30" s="834"/>
      <c r="AQ30" s="834"/>
      <c r="AR30" s="834"/>
      <c r="AS30" s="834"/>
      <c r="AT30" s="834"/>
      <c r="AU30" s="822"/>
      <c r="AV30" s="822"/>
      <c r="AW30" s="822"/>
      <c r="AX30" s="822"/>
      <c r="AY30" s="822"/>
      <c r="AZ30" s="834">
        <v>4.7</v>
      </c>
      <c r="BA30" s="834"/>
      <c r="BB30" s="834"/>
      <c r="BC30" s="834"/>
      <c r="BD30" s="834"/>
      <c r="BE30" s="834">
        <v>4.87</v>
      </c>
      <c r="BF30" s="834"/>
      <c r="BG30" s="834"/>
      <c r="BH30" s="834"/>
      <c r="BI30" s="834"/>
      <c r="BJ30" s="834"/>
      <c r="BK30" s="834"/>
      <c r="BL30" s="834">
        <v>1.04</v>
      </c>
      <c r="BM30" s="834"/>
      <c r="BN30" s="834"/>
      <c r="BO30" s="834"/>
      <c r="BP30" s="864"/>
      <c r="BQ30" s="824"/>
      <c r="BR30" s="822"/>
      <c r="BS30" s="822"/>
      <c r="BT30" s="822"/>
      <c r="BU30" s="822"/>
      <c r="BV30" s="822"/>
      <c r="BW30" s="822"/>
      <c r="BX30" s="834"/>
      <c r="BY30" s="822"/>
      <c r="BZ30" s="822"/>
      <c r="CA30" s="822"/>
      <c r="CB30" s="822"/>
      <c r="CC30" s="822"/>
      <c r="CD30" s="822"/>
      <c r="CE30" s="822"/>
      <c r="CF30" s="822"/>
      <c r="CG30" s="822"/>
      <c r="CH30" s="822"/>
      <c r="CI30" s="822"/>
      <c r="CJ30" s="822"/>
      <c r="CK30" s="822"/>
      <c r="CL30" s="822"/>
      <c r="CM30" s="822"/>
      <c r="CN30" s="822"/>
      <c r="CO30" s="822"/>
      <c r="CP30" s="822"/>
      <c r="CQ30" s="822"/>
      <c r="CR30" s="822"/>
      <c r="CS30" s="822"/>
      <c r="CT30" s="822"/>
      <c r="CU30" s="822"/>
      <c r="CV30" s="822"/>
      <c r="CW30" s="822"/>
      <c r="CX30" s="822"/>
      <c r="CY30" s="823"/>
      <c r="CZ30" s="842">
        <f aca="true" t="shared" si="0" ref="CZ30:CZ40">DG30+DL30+DQ30+DX30</f>
        <v>-10.61</v>
      </c>
      <c r="DA30" s="822"/>
      <c r="DB30" s="822"/>
      <c r="DC30" s="822"/>
      <c r="DD30" s="822"/>
      <c r="DE30" s="822"/>
      <c r="DF30" s="822"/>
      <c r="DG30" s="822"/>
      <c r="DH30" s="822"/>
      <c r="DI30" s="822"/>
      <c r="DJ30" s="822"/>
      <c r="DK30" s="822"/>
      <c r="DL30" s="834">
        <v>-4.7</v>
      </c>
      <c r="DM30" s="834"/>
      <c r="DN30" s="834"/>
      <c r="DO30" s="834"/>
      <c r="DP30" s="834"/>
      <c r="DQ30" s="834">
        <v>-4.87</v>
      </c>
      <c r="DR30" s="834"/>
      <c r="DS30" s="834"/>
      <c r="DT30" s="834"/>
      <c r="DU30" s="834"/>
      <c r="DV30" s="834"/>
      <c r="DW30" s="834"/>
      <c r="DX30" s="822">
        <v>-1.04</v>
      </c>
      <c r="DY30" s="822"/>
      <c r="DZ30" s="822"/>
      <c r="EA30" s="822"/>
      <c r="EB30" s="822"/>
      <c r="EC30" s="822"/>
      <c r="ED30" s="823"/>
      <c r="EE30" s="824"/>
      <c r="EF30" s="822"/>
      <c r="EG30" s="822"/>
      <c r="EH30" s="822"/>
      <c r="EI30" s="822"/>
      <c r="EJ30" s="822"/>
      <c r="EK30" s="822"/>
      <c r="EL30" s="822"/>
      <c r="EM30" s="822"/>
      <c r="EN30" s="822"/>
      <c r="EO30" s="822"/>
      <c r="EP30" s="822"/>
      <c r="EQ30" s="822"/>
      <c r="ER30" s="822"/>
      <c r="ES30" s="822"/>
      <c r="ET30" s="822"/>
      <c r="EU30" s="822"/>
      <c r="EV30" s="822"/>
      <c r="EW30" s="822"/>
      <c r="EX30" s="822"/>
      <c r="EY30" s="822"/>
      <c r="EZ30" s="822"/>
      <c r="FA30" s="822"/>
      <c r="FB30" s="822"/>
      <c r="FC30" s="822"/>
      <c r="FD30" s="822"/>
      <c r="FE30" s="822"/>
      <c r="FF30" s="822"/>
      <c r="FG30" s="823"/>
      <c r="FH30" s="824" t="s">
        <v>144</v>
      </c>
      <c r="FI30" s="822"/>
      <c r="FJ30" s="822"/>
      <c r="FK30" s="822"/>
      <c r="FL30" s="822"/>
      <c r="FM30" s="822"/>
      <c r="FN30" s="822"/>
      <c r="FO30" s="822" t="s">
        <v>144</v>
      </c>
      <c r="FP30" s="822"/>
      <c r="FQ30" s="822"/>
      <c r="FR30" s="822"/>
      <c r="FS30" s="822"/>
      <c r="FT30" s="822"/>
      <c r="FU30" s="822"/>
      <c r="FV30" s="822" t="s">
        <v>144</v>
      </c>
      <c r="FW30" s="822"/>
      <c r="FX30" s="822"/>
      <c r="FY30" s="822"/>
      <c r="FZ30" s="822"/>
      <c r="GA30" s="822" t="s">
        <v>144</v>
      </c>
      <c r="GB30" s="822"/>
      <c r="GC30" s="822"/>
      <c r="GD30" s="822"/>
      <c r="GE30" s="822"/>
      <c r="GF30" s="822"/>
      <c r="GG30" s="823"/>
      <c r="GH30" s="816" t="s">
        <v>144</v>
      </c>
      <c r="GI30" s="814"/>
      <c r="GJ30" s="814"/>
      <c r="GK30" s="814"/>
      <c r="GL30" s="814"/>
      <c r="GM30" s="814"/>
      <c r="GN30" s="814"/>
      <c r="GO30" s="814" t="s">
        <v>144</v>
      </c>
      <c r="GP30" s="814"/>
      <c r="GQ30" s="814"/>
      <c r="GR30" s="814"/>
      <c r="GS30" s="814"/>
      <c r="GT30" s="814"/>
      <c r="GU30" s="814"/>
      <c r="GV30" s="814" t="s">
        <v>144</v>
      </c>
      <c r="GW30" s="814"/>
      <c r="GX30" s="814"/>
      <c r="GY30" s="814"/>
      <c r="GZ30" s="814"/>
      <c r="HA30" s="814"/>
      <c r="HB30" s="814"/>
      <c r="HC30" s="814"/>
      <c r="HD30" s="814"/>
      <c r="HE30" s="814"/>
      <c r="HF30" s="814"/>
      <c r="HG30" s="814"/>
      <c r="HH30" s="815"/>
      <c r="HI30" s="816" t="s">
        <v>144</v>
      </c>
      <c r="HJ30" s="814"/>
      <c r="HK30" s="814"/>
      <c r="HL30" s="814"/>
      <c r="HM30" s="814"/>
      <c r="HN30" s="814"/>
      <c r="HO30" s="814"/>
      <c r="HP30" s="814" t="s">
        <v>144</v>
      </c>
      <c r="HQ30" s="814"/>
      <c r="HR30" s="814"/>
      <c r="HS30" s="814"/>
      <c r="HT30" s="814"/>
      <c r="HU30" s="814"/>
      <c r="HV30" s="814"/>
      <c r="HW30" s="814" t="s">
        <v>144</v>
      </c>
      <c r="HX30" s="814"/>
      <c r="HY30" s="814"/>
      <c r="HZ30" s="814"/>
      <c r="IA30" s="814"/>
      <c r="IB30" s="814" t="s">
        <v>144</v>
      </c>
      <c r="IC30" s="814"/>
      <c r="ID30" s="814"/>
      <c r="IE30" s="814"/>
      <c r="IF30" s="814"/>
      <c r="IG30" s="814" t="s">
        <v>144</v>
      </c>
      <c r="IH30" s="814"/>
      <c r="II30" s="814"/>
      <c r="IJ30" s="814"/>
      <c r="IK30" s="814"/>
      <c r="IL30" s="815"/>
      <c r="IM30" s="813" t="s">
        <v>144</v>
      </c>
      <c r="IN30" s="814"/>
      <c r="IO30" s="814"/>
      <c r="IP30" s="814"/>
      <c r="IQ30" s="814"/>
      <c r="IR30" s="814"/>
      <c r="IS30" s="814"/>
      <c r="IT30" s="815"/>
    </row>
    <row r="31" spans="1:254" ht="24.75" customHeight="1">
      <c r="A31" s="865" t="s">
        <v>203</v>
      </c>
      <c r="B31" s="866"/>
      <c r="C31" s="866"/>
      <c r="D31" s="866"/>
      <c r="E31" s="866"/>
      <c r="F31" s="856" t="s">
        <v>348</v>
      </c>
      <c r="G31" s="856"/>
      <c r="H31" s="856"/>
      <c r="I31" s="856"/>
      <c r="J31" s="856"/>
      <c r="K31" s="856"/>
      <c r="L31" s="856"/>
      <c r="M31" s="856"/>
      <c r="N31" s="856"/>
      <c r="O31" s="856"/>
      <c r="P31" s="856"/>
      <c r="Q31" s="856"/>
      <c r="R31" s="856"/>
      <c r="S31" s="856"/>
      <c r="T31" s="856"/>
      <c r="U31" s="856"/>
      <c r="V31" s="856"/>
      <c r="W31" s="856"/>
      <c r="X31" s="856"/>
      <c r="Y31" s="856"/>
      <c r="Z31" s="856"/>
      <c r="AA31" s="856"/>
      <c r="AB31" s="856"/>
      <c r="AC31" s="856"/>
      <c r="AD31" s="856"/>
      <c r="AE31" s="856"/>
      <c r="AF31" s="856"/>
      <c r="AG31" s="856"/>
      <c r="AH31" s="856"/>
      <c r="AI31" s="857"/>
      <c r="AJ31" s="842">
        <v>7.78</v>
      </c>
      <c r="AK31" s="834"/>
      <c r="AL31" s="834"/>
      <c r="AM31" s="834"/>
      <c r="AN31" s="834"/>
      <c r="AO31" s="834"/>
      <c r="AP31" s="834"/>
      <c r="AQ31" s="834"/>
      <c r="AR31" s="834"/>
      <c r="AS31" s="834"/>
      <c r="AT31" s="834"/>
      <c r="AU31" s="822"/>
      <c r="AV31" s="822"/>
      <c r="AW31" s="822"/>
      <c r="AX31" s="822"/>
      <c r="AY31" s="822"/>
      <c r="AZ31" s="834">
        <v>3.44</v>
      </c>
      <c r="BA31" s="834"/>
      <c r="BB31" s="834"/>
      <c r="BC31" s="834"/>
      <c r="BD31" s="834"/>
      <c r="BE31" s="834">
        <v>3.57</v>
      </c>
      <c r="BF31" s="834"/>
      <c r="BG31" s="834"/>
      <c r="BH31" s="834"/>
      <c r="BI31" s="834"/>
      <c r="BJ31" s="834"/>
      <c r="BK31" s="834"/>
      <c r="BL31" s="834">
        <v>0.77</v>
      </c>
      <c r="BM31" s="834"/>
      <c r="BN31" s="834"/>
      <c r="BO31" s="834"/>
      <c r="BP31" s="864"/>
      <c r="BQ31" s="824"/>
      <c r="BR31" s="822"/>
      <c r="BS31" s="822"/>
      <c r="BT31" s="822"/>
      <c r="BU31" s="822"/>
      <c r="BV31" s="822"/>
      <c r="BW31" s="822"/>
      <c r="BX31" s="822"/>
      <c r="BY31" s="822"/>
      <c r="BZ31" s="822"/>
      <c r="CA31" s="822"/>
      <c r="CB31" s="822"/>
      <c r="CC31" s="822"/>
      <c r="CD31" s="822"/>
      <c r="CE31" s="822"/>
      <c r="CF31" s="822"/>
      <c r="CG31" s="822"/>
      <c r="CH31" s="822"/>
      <c r="CI31" s="822"/>
      <c r="CJ31" s="822"/>
      <c r="CK31" s="822"/>
      <c r="CL31" s="822"/>
      <c r="CM31" s="822"/>
      <c r="CN31" s="822"/>
      <c r="CO31" s="822"/>
      <c r="CP31" s="822"/>
      <c r="CQ31" s="822"/>
      <c r="CR31" s="822"/>
      <c r="CS31" s="822"/>
      <c r="CT31" s="822"/>
      <c r="CU31" s="822"/>
      <c r="CV31" s="822"/>
      <c r="CW31" s="822"/>
      <c r="CX31" s="822"/>
      <c r="CY31" s="823"/>
      <c r="CZ31" s="842">
        <f t="shared" si="0"/>
        <v>-7.779999999999999</v>
      </c>
      <c r="DA31" s="822"/>
      <c r="DB31" s="822"/>
      <c r="DC31" s="822"/>
      <c r="DD31" s="822"/>
      <c r="DE31" s="822"/>
      <c r="DF31" s="822"/>
      <c r="DG31" s="822"/>
      <c r="DH31" s="822"/>
      <c r="DI31" s="822"/>
      <c r="DJ31" s="822"/>
      <c r="DK31" s="822"/>
      <c r="DL31" s="834">
        <v>-3.44</v>
      </c>
      <c r="DM31" s="834"/>
      <c r="DN31" s="834"/>
      <c r="DO31" s="834"/>
      <c r="DP31" s="834"/>
      <c r="DQ31" s="834">
        <v>-3.57</v>
      </c>
      <c r="DR31" s="834"/>
      <c r="DS31" s="834"/>
      <c r="DT31" s="834"/>
      <c r="DU31" s="834"/>
      <c r="DV31" s="834"/>
      <c r="DW31" s="834"/>
      <c r="DX31" s="822">
        <v>-0.77</v>
      </c>
      <c r="DY31" s="822"/>
      <c r="DZ31" s="822"/>
      <c r="EA31" s="822"/>
      <c r="EB31" s="822"/>
      <c r="EC31" s="822"/>
      <c r="ED31" s="823"/>
      <c r="EE31" s="824"/>
      <c r="EF31" s="822"/>
      <c r="EG31" s="822"/>
      <c r="EH31" s="822"/>
      <c r="EI31" s="822"/>
      <c r="EJ31" s="822"/>
      <c r="EK31" s="822"/>
      <c r="EL31" s="822"/>
      <c r="EM31" s="822"/>
      <c r="EN31" s="822"/>
      <c r="EO31" s="822"/>
      <c r="EP31" s="822"/>
      <c r="EQ31" s="822"/>
      <c r="ER31" s="822"/>
      <c r="ES31" s="822"/>
      <c r="ET31" s="822"/>
      <c r="EU31" s="822"/>
      <c r="EV31" s="822"/>
      <c r="EW31" s="822"/>
      <c r="EX31" s="822"/>
      <c r="EY31" s="822"/>
      <c r="EZ31" s="822"/>
      <c r="FA31" s="822"/>
      <c r="FB31" s="822"/>
      <c r="FC31" s="822"/>
      <c r="FD31" s="822"/>
      <c r="FE31" s="822"/>
      <c r="FF31" s="822"/>
      <c r="FG31" s="823"/>
      <c r="FH31" s="824" t="s">
        <v>144</v>
      </c>
      <c r="FI31" s="822"/>
      <c r="FJ31" s="822"/>
      <c r="FK31" s="822"/>
      <c r="FL31" s="822"/>
      <c r="FM31" s="822"/>
      <c r="FN31" s="822"/>
      <c r="FO31" s="822" t="s">
        <v>144</v>
      </c>
      <c r="FP31" s="822"/>
      <c r="FQ31" s="822"/>
      <c r="FR31" s="822"/>
      <c r="FS31" s="822"/>
      <c r="FT31" s="822"/>
      <c r="FU31" s="822"/>
      <c r="FV31" s="822" t="s">
        <v>144</v>
      </c>
      <c r="FW31" s="822"/>
      <c r="FX31" s="822"/>
      <c r="FY31" s="822"/>
      <c r="FZ31" s="822"/>
      <c r="GA31" s="822" t="s">
        <v>144</v>
      </c>
      <c r="GB31" s="822"/>
      <c r="GC31" s="822"/>
      <c r="GD31" s="822"/>
      <c r="GE31" s="822"/>
      <c r="GF31" s="822"/>
      <c r="GG31" s="823"/>
      <c r="GH31" s="816" t="s">
        <v>144</v>
      </c>
      <c r="GI31" s="814"/>
      <c r="GJ31" s="814"/>
      <c r="GK31" s="814"/>
      <c r="GL31" s="814"/>
      <c r="GM31" s="814"/>
      <c r="GN31" s="814"/>
      <c r="GO31" s="814" t="s">
        <v>144</v>
      </c>
      <c r="GP31" s="814"/>
      <c r="GQ31" s="814"/>
      <c r="GR31" s="814"/>
      <c r="GS31" s="814"/>
      <c r="GT31" s="814"/>
      <c r="GU31" s="814"/>
      <c r="GV31" s="814" t="s">
        <v>144</v>
      </c>
      <c r="GW31" s="814"/>
      <c r="GX31" s="814"/>
      <c r="GY31" s="814"/>
      <c r="GZ31" s="814"/>
      <c r="HA31" s="814"/>
      <c r="HB31" s="814"/>
      <c r="HC31" s="814"/>
      <c r="HD31" s="814"/>
      <c r="HE31" s="814"/>
      <c r="HF31" s="814"/>
      <c r="HG31" s="814"/>
      <c r="HH31" s="815"/>
      <c r="HI31" s="816" t="s">
        <v>144</v>
      </c>
      <c r="HJ31" s="814"/>
      <c r="HK31" s="814"/>
      <c r="HL31" s="814"/>
      <c r="HM31" s="814"/>
      <c r="HN31" s="814"/>
      <c r="HO31" s="814"/>
      <c r="HP31" s="814" t="s">
        <v>144</v>
      </c>
      <c r="HQ31" s="814"/>
      <c r="HR31" s="814"/>
      <c r="HS31" s="814"/>
      <c r="HT31" s="814"/>
      <c r="HU31" s="814"/>
      <c r="HV31" s="814"/>
      <c r="HW31" s="814" t="s">
        <v>144</v>
      </c>
      <c r="HX31" s="814"/>
      <c r="HY31" s="814"/>
      <c r="HZ31" s="814"/>
      <c r="IA31" s="814"/>
      <c r="IB31" s="814" t="s">
        <v>144</v>
      </c>
      <c r="IC31" s="814"/>
      <c r="ID31" s="814"/>
      <c r="IE31" s="814"/>
      <c r="IF31" s="814"/>
      <c r="IG31" s="814" t="s">
        <v>144</v>
      </c>
      <c r="IH31" s="814"/>
      <c r="II31" s="814"/>
      <c r="IJ31" s="814"/>
      <c r="IK31" s="814"/>
      <c r="IL31" s="815"/>
      <c r="IM31" s="813" t="s">
        <v>144</v>
      </c>
      <c r="IN31" s="814"/>
      <c r="IO31" s="814"/>
      <c r="IP31" s="814"/>
      <c r="IQ31" s="814"/>
      <c r="IR31" s="814"/>
      <c r="IS31" s="814"/>
      <c r="IT31" s="815"/>
    </row>
    <row r="32" spans="1:254" ht="24.75" customHeight="1">
      <c r="A32" s="865" t="s">
        <v>205</v>
      </c>
      <c r="B32" s="866"/>
      <c r="C32" s="866"/>
      <c r="D32" s="866"/>
      <c r="E32" s="866"/>
      <c r="F32" s="856" t="s">
        <v>349</v>
      </c>
      <c r="G32" s="856"/>
      <c r="H32" s="856"/>
      <c r="I32" s="856"/>
      <c r="J32" s="856"/>
      <c r="K32" s="856"/>
      <c r="L32" s="856"/>
      <c r="M32" s="856"/>
      <c r="N32" s="856"/>
      <c r="O32" s="856"/>
      <c r="P32" s="856"/>
      <c r="Q32" s="856"/>
      <c r="R32" s="856"/>
      <c r="S32" s="856"/>
      <c r="T32" s="856"/>
      <c r="U32" s="856"/>
      <c r="V32" s="856"/>
      <c r="W32" s="856"/>
      <c r="X32" s="856"/>
      <c r="Y32" s="856"/>
      <c r="Z32" s="856"/>
      <c r="AA32" s="856"/>
      <c r="AB32" s="856"/>
      <c r="AC32" s="856"/>
      <c r="AD32" s="856"/>
      <c r="AE32" s="856"/>
      <c r="AF32" s="856"/>
      <c r="AG32" s="856"/>
      <c r="AH32" s="856"/>
      <c r="AI32" s="857"/>
      <c r="AJ32" s="842">
        <v>0.72</v>
      </c>
      <c r="AK32" s="834"/>
      <c r="AL32" s="834"/>
      <c r="AM32" s="834"/>
      <c r="AN32" s="834"/>
      <c r="AO32" s="834"/>
      <c r="AP32" s="834"/>
      <c r="AQ32" s="834"/>
      <c r="AR32" s="834"/>
      <c r="AS32" s="834"/>
      <c r="AT32" s="834"/>
      <c r="AU32" s="822"/>
      <c r="AV32" s="822"/>
      <c r="AW32" s="822"/>
      <c r="AX32" s="822"/>
      <c r="AY32" s="822"/>
      <c r="AZ32" s="834">
        <v>0.32</v>
      </c>
      <c r="BA32" s="834"/>
      <c r="BB32" s="834"/>
      <c r="BC32" s="834"/>
      <c r="BD32" s="834"/>
      <c r="BE32" s="834">
        <v>0.33</v>
      </c>
      <c r="BF32" s="834"/>
      <c r="BG32" s="834"/>
      <c r="BH32" s="834"/>
      <c r="BI32" s="834"/>
      <c r="BJ32" s="834"/>
      <c r="BK32" s="834"/>
      <c r="BL32" s="834">
        <v>0.07</v>
      </c>
      <c r="BM32" s="834"/>
      <c r="BN32" s="834"/>
      <c r="BO32" s="834"/>
      <c r="BP32" s="864"/>
      <c r="BQ32" s="824"/>
      <c r="BR32" s="822"/>
      <c r="BS32" s="822"/>
      <c r="BT32" s="822"/>
      <c r="BU32" s="822"/>
      <c r="BV32" s="822"/>
      <c r="BW32" s="822"/>
      <c r="BX32" s="822"/>
      <c r="BY32" s="822"/>
      <c r="BZ32" s="822"/>
      <c r="CA32" s="822"/>
      <c r="CB32" s="822"/>
      <c r="CC32" s="822"/>
      <c r="CD32" s="822"/>
      <c r="CE32" s="822"/>
      <c r="CF32" s="822"/>
      <c r="CG32" s="822"/>
      <c r="CH32" s="822"/>
      <c r="CI32" s="822"/>
      <c r="CJ32" s="822"/>
      <c r="CK32" s="822"/>
      <c r="CL32" s="822"/>
      <c r="CM32" s="822"/>
      <c r="CN32" s="822"/>
      <c r="CO32" s="822"/>
      <c r="CP32" s="822"/>
      <c r="CQ32" s="822"/>
      <c r="CR32" s="822"/>
      <c r="CS32" s="822"/>
      <c r="CT32" s="822"/>
      <c r="CU32" s="822"/>
      <c r="CV32" s="822"/>
      <c r="CW32" s="822"/>
      <c r="CX32" s="822"/>
      <c r="CY32" s="823"/>
      <c r="CZ32" s="842">
        <f t="shared" si="0"/>
        <v>-0.72</v>
      </c>
      <c r="DA32" s="822"/>
      <c r="DB32" s="822"/>
      <c r="DC32" s="822"/>
      <c r="DD32" s="822"/>
      <c r="DE32" s="822"/>
      <c r="DF32" s="822"/>
      <c r="DG32" s="822"/>
      <c r="DH32" s="822"/>
      <c r="DI32" s="822"/>
      <c r="DJ32" s="822"/>
      <c r="DK32" s="822"/>
      <c r="DL32" s="834">
        <v>-0.32</v>
      </c>
      <c r="DM32" s="834"/>
      <c r="DN32" s="834"/>
      <c r="DO32" s="834"/>
      <c r="DP32" s="834"/>
      <c r="DQ32" s="834">
        <v>-0.33</v>
      </c>
      <c r="DR32" s="834"/>
      <c r="DS32" s="834"/>
      <c r="DT32" s="834"/>
      <c r="DU32" s="834"/>
      <c r="DV32" s="834"/>
      <c r="DW32" s="834"/>
      <c r="DX32" s="822">
        <v>-0.07</v>
      </c>
      <c r="DY32" s="822"/>
      <c r="DZ32" s="822"/>
      <c r="EA32" s="822"/>
      <c r="EB32" s="822"/>
      <c r="EC32" s="822"/>
      <c r="ED32" s="823"/>
      <c r="EE32" s="824"/>
      <c r="EF32" s="822"/>
      <c r="EG32" s="822"/>
      <c r="EH32" s="822"/>
      <c r="EI32" s="822"/>
      <c r="EJ32" s="822"/>
      <c r="EK32" s="822"/>
      <c r="EL32" s="822"/>
      <c r="EM32" s="822"/>
      <c r="EN32" s="822"/>
      <c r="EO32" s="822"/>
      <c r="EP32" s="822"/>
      <c r="EQ32" s="822"/>
      <c r="ER32" s="822"/>
      <c r="ES32" s="822"/>
      <c r="ET32" s="822"/>
      <c r="EU32" s="822"/>
      <c r="EV32" s="822"/>
      <c r="EW32" s="822"/>
      <c r="EX32" s="822"/>
      <c r="EY32" s="822"/>
      <c r="EZ32" s="822"/>
      <c r="FA32" s="822"/>
      <c r="FB32" s="822"/>
      <c r="FC32" s="822"/>
      <c r="FD32" s="822"/>
      <c r="FE32" s="822"/>
      <c r="FF32" s="822"/>
      <c r="FG32" s="823"/>
      <c r="FH32" s="824" t="s">
        <v>144</v>
      </c>
      <c r="FI32" s="822"/>
      <c r="FJ32" s="822"/>
      <c r="FK32" s="822"/>
      <c r="FL32" s="822"/>
      <c r="FM32" s="822"/>
      <c r="FN32" s="822"/>
      <c r="FO32" s="822" t="s">
        <v>144</v>
      </c>
      <c r="FP32" s="822"/>
      <c r="FQ32" s="822"/>
      <c r="FR32" s="822"/>
      <c r="FS32" s="822"/>
      <c r="FT32" s="822"/>
      <c r="FU32" s="822"/>
      <c r="FV32" s="822" t="s">
        <v>144</v>
      </c>
      <c r="FW32" s="822"/>
      <c r="FX32" s="822"/>
      <c r="FY32" s="822"/>
      <c r="FZ32" s="822"/>
      <c r="GA32" s="822" t="s">
        <v>144</v>
      </c>
      <c r="GB32" s="822"/>
      <c r="GC32" s="822"/>
      <c r="GD32" s="822"/>
      <c r="GE32" s="822"/>
      <c r="GF32" s="822"/>
      <c r="GG32" s="823"/>
      <c r="GH32" s="816" t="s">
        <v>144</v>
      </c>
      <c r="GI32" s="814"/>
      <c r="GJ32" s="814"/>
      <c r="GK32" s="814"/>
      <c r="GL32" s="814"/>
      <c r="GM32" s="814"/>
      <c r="GN32" s="814"/>
      <c r="GO32" s="814" t="s">
        <v>144</v>
      </c>
      <c r="GP32" s="814"/>
      <c r="GQ32" s="814"/>
      <c r="GR32" s="814"/>
      <c r="GS32" s="814"/>
      <c r="GT32" s="814"/>
      <c r="GU32" s="814"/>
      <c r="GV32" s="814" t="s">
        <v>144</v>
      </c>
      <c r="GW32" s="814"/>
      <c r="GX32" s="814"/>
      <c r="GY32" s="814"/>
      <c r="GZ32" s="814"/>
      <c r="HA32" s="814"/>
      <c r="HB32" s="814"/>
      <c r="HC32" s="814"/>
      <c r="HD32" s="814"/>
      <c r="HE32" s="814"/>
      <c r="HF32" s="814"/>
      <c r="HG32" s="814"/>
      <c r="HH32" s="815"/>
      <c r="HI32" s="816" t="s">
        <v>144</v>
      </c>
      <c r="HJ32" s="814"/>
      <c r="HK32" s="814"/>
      <c r="HL32" s="814"/>
      <c r="HM32" s="814"/>
      <c r="HN32" s="814"/>
      <c r="HO32" s="814"/>
      <c r="HP32" s="814" t="s">
        <v>144</v>
      </c>
      <c r="HQ32" s="814"/>
      <c r="HR32" s="814"/>
      <c r="HS32" s="814"/>
      <c r="HT32" s="814"/>
      <c r="HU32" s="814"/>
      <c r="HV32" s="814"/>
      <c r="HW32" s="814" t="s">
        <v>144</v>
      </c>
      <c r="HX32" s="814"/>
      <c r="HY32" s="814"/>
      <c r="HZ32" s="814"/>
      <c r="IA32" s="814"/>
      <c r="IB32" s="814" t="s">
        <v>144</v>
      </c>
      <c r="IC32" s="814"/>
      <c r="ID32" s="814"/>
      <c r="IE32" s="814"/>
      <c r="IF32" s="814"/>
      <c r="IG32" s="814" t="s">
        <v>144</v>
      </c>
      <c r="IH32" s="814"/>
      <c r="II32" s="814"/>
      <c r="IJ32" s="814"/>
      <c r="IK32" s="814"/>
      <c r="IL32" s="815"/>
      <c r="IM32" s="813" t="s">
        <v>144</v>
      </c>
      <c r="IN32" s="814"/>
      <c r="IO32" s="814"/>
      <c r="IP32" s="814"/>
      <c r="IQ32" s="814"/>
      <c r="IR32" s="814"/>
      <c r="IS32" s="814"/>
      <c r="IT32" s="815"/>
    </row>
    <row r="33" spans="1:254" ht="24.75" customHeight="1">
      <c r="A33" s="865" t="s">
        <v>207</v>
      </c>
      <c r="B33" s="866"/>
      <c r="C33" s="866"/>
      <c r="D33" s="866"/>
      <c r="E33" s="866"/>
      <c r="F33" s="848" t="s">
        <v>208</v>
      </c>
      <c r="G33" s="848"/>
      <c r="H33" s="848"/>
      <c r="I33" s="848"/>
      <c r="J33" s="848"/>
      <c r="K33" s="848"/>
      <c r="L33" s="848"/>
      <c r="M33" s="848"/>
      <c r="N33" s="848"/>
      <c r="O33" s="848"/>
      <c r="P33" s="848"/>
      <c r="Q33" s="848"/>
      <c r="R33" s="848"/>
      <c r="S33" s="848"/>
      <c r="T33" s="848"/>
      <c r="U33" s="848"/>
      <c r="V33" s="848"/>
      <c r="W33" s="848"/>
      <c r="X33" s="848"/>
      <c r="Y33" s="848"/>
      <c r="Z33" s="848"/>
      <c r="AA33" s="848"/>
      <c r="AB33" s="848"/>
      <c r="AC33" s="848"/>
      <c r="AD33" s="848"/>
      <c r="AE33" s="848"/>
      <c r="AF33" s="848"/>
      <c r="AG33" s="848"/>
      <c r="AH33" s="848"/>
      <c r="AI33" s="849"/>
      <c r="AJ33" s="842">
        <v>1.42</v>
      </c>
      <c r="AK33" s="834"/>
      <c r="AL33" s="834"/>
      <c r="AM33" s="834"/>
      <c r="AN33" s="834"/>
      <c r="AO33" s="834"/>
      <c r="AP33" s="834"/>
      <c r="AQ33" s="834"/>
      <c r="AR33" s="834"/>
      <c r="AS33" s="834"/>
      <c r="AT33" s="834"/>
      <c r="AU33" s="822"/>
      <c r="AV33" s="822"/>
      <c r="AW33" s="822"/>
      <c r="AX33" s="822"/>
      <c r="AY33" s="822"/>
      <c r="AZ33" s="834">
        <v>0.74</v>
      </c>
      <c r="BA33" s="834"/>
      <c r="BB33" s="834"/>
      <c r="BC33" s="834"/>
      <c r="BD33" s="834"/>
      <c r="BE33" s="834">
        <v>0.56</v>
      </c>
      <c r="BF33" s="834"/>
      <c r="BG33" s="834"/>
      <c r="BH33" s="834"/>
      <c r="BI33" s="834"/>
      <c r="BJ33" s="834"/>
      <c r="BK33" s="834"/>
      <c r="BL33" s="834">
        <v>0.12</v>
      </c>
      <c r="BM33" s="834"/>
      <c r="BN33" s="834"/>
      <c r="BO33" s="834"/>
      <c r="BP33" s="864"/>
      <c r="BQ33" s="824"/>
      <c r="BR33" s="822"/>
      <c r="BS33" s="822"/>
      <c r="BT33" s="822"/>
      <c r="BU33" s="822"/>
      <c r="BV33" s="822"/>
      <c r="BW33" s="822"/>
      <c r="BX33" s="822"/>
      <c r="BY33" s="822"/>
      <c r="BZ33" s="822"/>
      <c r="CA33" s="822"/>
      <c r="CB33" s="822"/>
      <c r="CC33" s="822"/>
      <c r="CD33" s="822"/>
      <c r="CE33" s="822"/>
      <c r="CF33" s="822"/>
      <c r="CG33" s="822"/>
      <c r="CH33" s="822"/>
      <c r="CI33" s="822"/>
      <c r="CJ33" s="822"/>
      <c r="CK33" s="822"/>
      <c r="CL33" s="822"/>
      <c r="CM33" s="822"/>
      <c r="CN33" s="822"/>
      <c r="CO33" s="822"/>
      <c r="CP33" s="822"/>
      <c r="CQ33" s="822"/>
      <c r="CR33" s="822"/>
      <c r="CS33" s="822"/>
      <c r="CT33" s="822"/>
      <c r="CU33" s="822"/>
      <c r="CV33" s="822"/>
      <c r="CW33" s="822"/>
      <c r="CX33" s="822"/>
      <c r="CY33" s="823"/>
      <c r="CZ33" s="842">
        <f t="shared" si="0"/>
        <v>-1.42</v>
      </c>
      <c r="DA33" s="822"/>
      <c r="DB33" s="822"/>
      <c r="DC33" s="822"/>
      <c r="DD33" s="822"/>
      <c r="DE33" s="822"/>
      <c r="DF33" s="822"/>
      <c r="DG33" s="822"/>
      <c r="DH33" s="822"/>
      <c r="DI33" s="822"/>
      <c r="DJ33" s="822"/>
      <c r="DK33" s="822"/>
      <c r="DL33" s="834">
        <v>-0.74</v>
      </c>
      <c r="DM33" s="834"/>
      <c r="DN33" s="834"/>
      <c r="DO33" s="834"/>
      <c r="DP33" s="834"/>
      <c r="DQ33" s="834">
        <v>-0.56</v>
      </c>
      <c r="DR33" s="834"/>
      <c r="DS33" s="834"/>
      <c r="DT33" s="834"/>
      <c r="DU33" s="834"/>
      <c r="DV33" s="834"/>
      <c r="DW33" s="834"/>
      <c r="DX33" s="822">
        <v>-0.12</v>
      </c>
      <c r="DY33" s="822"/>
      <c r="DZ33" s="822"/>
      <c r="EA33" s="822"/>
      <c r="EB33" s="822"/>
      <c r="EC33" s="822"/>
      <c r="ED33" s="823"/>
      <c r="EE33" s="824"/>
      <c r="EF33" s="822"/>
      <c r="EG33" s="822"/>
      <c r="EH33" s="822"/>
      <c r="EI33" s="822"/>
      <c r="EJ33" s="822"/>
      <c r="EK33" s="822"/>
      <c r="EL33" s="822"/>
      <c r="EM33" s="822"/>
      <c r="EN33" s="822"/>
      <c r="EO33" s="822"/>
      <c r="EP33" s="822"/>
      <c r="EQ33" s="822"/>
      <c r="ER33" s="822"/>
      <c r="ES33" s="822"/>
      <c r="ET33" s="822"/>
      <c r="EU33" s="822"/>
      <c r="EV33" s="822"/>
      <c r="EW33" s="822"/>
      <c r="EX33" s="822"/>
      <c r="EY33" s="822"/>
      <c r="EZ33" s="822"/>
      <c r="FA33" s="822"/>
      <c r="FB33" s="822"/>
      <c r="FC33" s="822"/>
      <c r="FD33" s="822"/>
      <c r="FE33" s="822"/>
      <c r="FF33" s="822"/>
      <c r="FG33" s="823"/>
      <c r="FH33" s="824" t="s">
        <v>144</v>
      </c>
      <c r="FI33" s="822"/>
      <c r="FJ33" s="822"/>
      <c r="FK33" s="822"/>
      <c r="FL33" s="822"/>
      <c r="FM33" s="822"/>
      <c r="FN33" s="822"/>
      <c r="FO33" s="822" t="s">
        <v>144</v>
      </c>
      <c r="FP33" s="822"/>
      <c r="FQ33" s="822"/>
      <c r="FR33" s="822"/>
      <c r="FS33" s="822"/>
      <c r="FT33" s="822"/>
      <c r="FU33" s="822"/>
      <c r="FV33" s="822" t="s">
        <v>144</v>
      </c>
      <c r="FW33" s="822"/>
      <c r="FX33" s="822"/>
      <c r="FY33" s="822"/>
      <c r="FZ33" s="822"/>
      <c r="GA33" s="822" t="s">
        <v>144</v>
      </c>
      <c r="GB33" s="822"/>
      <c r="GC33" s="822"/>
      <c r="GD33" s="822"/>
      <c r="GE33" s="822"/>
      <c r="GF33" s="822"/>
      <c r="GG33" s="823"/>
      <c r="GH33" s="816" t="s">
        <v>144</v>
      </c>
      <c r="GI33" s="814"/>
      <c r="GJ33" s="814"/>
      <c r="GK33" s="814"/>
      <c r="GL33" s="814"/>
      <c r="GM33" s="814"/>
      <c r="GN33" s="814"/>
      <c r="GO33" s="814" t="s">
        <v>144</v>
      </c>
      <c r="GP33" s="814"/>
      <c r="GQ33" s="814"/>
      <c r="GR33" s="814"/>
      <c r="GS33" s="814"/>
      <c r="GT33" s="814"/>
      <c r="GU33" s="814"/>
      <c r="GV33" s="814" t="s">
        <v>144</v>
      </c>
      <c r="GW33" s="814"/>
      <c r="GX33" s="814"/>
      <c r="GY33" s="814"/>
      <c r="GZ33" s="814"/>
      <c r="HA33" s="814"/>
      <c r="HB33" s="814"/>
      <c r="HC33" s="814"/>
      <c r="HD33" s="814"/>
      <c r="HE33" s="814"/>
      <c r="HF33" s="814"/>
      <c r="HG33" s="814"/>
      <c r="HH33" s="815"/>
      <c r="HI33" s="816" t="s">
        <v>144</v>
      </c>
      <c r="HJ33" s="814"/>
      <c r="HK33" s="814"/>
      <c r="HL33" s="814"/>
      <c r="HM33" s="814"/>
      <c r="HN33" s="814"/>
      <c r="HO33" s="814"/>
      <c r="HP33" s="814" t="s">
        <v>144</v>
      </c>
      <c r="HQ33" s="814"/>
      <c r="HR33" s="814"/>
      <c r="HS33" s="814"/>
      <c r="HT33" s="814"/>
      <c r="HU33" s="814"/>
      <c r="HV33" s="814"/>
      <c r="HW33" s="814" t="s">
        <v>144</v>
      </c>
      <c r="HX33" s="814"/>
      <c r="HY33" s="814"/>
      <c r="HZ33" s="814"/>
      <c r="IA33" s="814"/>
      <c r="IB33" s="814" t="s">
        <v>144</v>
      </c>
      <c r="IC33" s="814"/>
      <c r="ID33" s="814"/>
      <c r="IE33" s="814"/>
      <c r="IF33" s="814"/>
      <c r="IG33" s="814" t="s">
        <v>144</v>
      </c>
      <c r="IH33" s="814"/>
      <c r="II33" s="814"/>
      <c r="IJ33" s="814"/>
      <c r="IK33" s="814"/>
      <c r="IL33" s="815"/>
      <c r="IM33" s="813" t="s">
        <v>144</v>
      </c>
      <c r="IN33" s="814"/>
      <c r="IO33" s="814"/>
      <c r="IP33" s="814"/>
      <c r="IQ33" s="814"/>
      <c r="IR33" s="814"/>
      <c r="IS33" s="814"/>
      <c r="IT33" s="815"/>
    </row>
    <row r="34" spans="1:254" ht="24.75" customHeight="1">
      <c r="A34" s="865" t="s">
        <v>209</v>
      </c>
      <c r="B34" s="866"/>
      <c r="C34" s="866"/>
      <c r="D34" s="866"/>
      <c r="E34" s="866"/>
      <c r="F34" s="848" t="s">
        <v>210</v>
      </c>
      <c r="G34" s="848"/>
      <c r="H34" s="848"/>
      <c r="I34" s="848"/>
      <c r="J34" s="848"/>
      <c r="K34" s="848"/>
      <c r="L34" s="848"/>
      <c r="M34" s="848"/>
      <c r="N34" s="848"/>
      <c r="O34" s="848"/>
      <c r="P34" s="848"/>
      <c r="Q34" s="848"/>
      <c r="R34" s="848"/>
      <c r="S34" s="848"/>
      <c r="T34" s="848"/>
      <c r="U34" s="848"/>
      <c r="V34" s="848"/>
      <c r="W34" s="848"/>
      <c r="X34" s="848"/>
      <c r="Y34" s="848"/>
      <c r="Z34" s="848"/>
      <c r="AA34" s="848"/>
      <c r="AB34" s="848"/>
      <c r="AC34" s="848"/>
      <c r="AD34" s="848"/>
      <c r="AE34" s="848"/>
      <c r="AF34" s="848"/>
      <c r="AG34" s="848"/>
      <c r="AH34" s="848"/>
      <c r="AI34" s="849"/>
      <c r="AJ34" s="842">
        <v>0.72</v>
      </c>
      <c r="AK34" s="834"/>
      <c r="AL34" s="834"/>
      <c r="AM34" s="834"/>
      <c r="AN34" s="834"/>
      <c r="AO34" s="834"/>
      <c r="AP34" s="834"/>
      <c r="AQ34" s="834"/>
      <c r="AR34" s="834"/>
      <c r="AS34" s="834"/>
      <c r="AT34" s="834"/>
      <c r="AU34" s="822"/>
      <c r="AV34" s="822"/>
      <c r="AW34" s="822"/>
      <c r="AX34" s="822"/>
      <c r="AY34" s="822"/>
      <c r="AZ34" s="834">
        <v>0.32</v>
      </c>
      <c r="BA34" s="834"/>
      <c r="BB34" s="834"/>
      <c r="BC34" s="834"/>
      <c r="BD34" s="834"/>
      <c r="BE34" s="834">
        <v>0.33</v>
      </c>
      <c r="BF34" s="834"/>
      <c r="BG34" s="834"/>
      <c r="BH34" s="834"/>
      <c r="BI34" s="834"/>
      <c r="BJ34" s="834"/>
      <c r="BK34" s="834"/>
      <c r="BL34" s="834">
        <v>0.07</v>
      </c>
      <c r="BM34" s="834"/>
      <c r="BN34" s="834"/>
      <c r="BO34" s="834"/>
      <c r="BP34" s="864"/>
      <c r="BQ34" s="824"/>
      <c r="BR34" s="822"/>
      <c r="BS34" s="822"/>
      <c r="BT34" s="822"/>
      <c r="BU34" s="822"/>
      <c r="BV34" s="822"/>
      <c r="BW34" s="822"/>
      <c r="BX34" s="822"/>
      <c r="BY34" s="822"/>
      <c r="BZ34" s="822"/>
      <c r="CA34" s="822"/>
      <c r="CB34" s="822"/>
      <c r="CC34" s="822"/>
      <c r="CD34" s="822"/>
      <c r="CE34" s="822"/>
      <c r="CF34" s="822"/>
      <c r="CG34" s="822"/>
      <c r="CH34" s="822"/>
      <c r="CI34" s="822"/>
      <c r="CJ34" s="822"/>
      <c r="CK34" s="822"/>
      <c r="CL34" s="822"/>
      <c r="CM34" s="822"/>
      <c r="CN34" s="822"/>
      <c r="CO34" s="822"/>
      <c r="CP34" s="822"/>
      <c r="CQ34" s="822"/>
      <c r="CR34" s="822"/>
      <c r="CS34" s="822"/>
      <c r="CT34" s="822"/>
      <c r="CU34" s="822"/>
      <c r="CV34" s="822"/>
      <c r="CW34" s="822"/>
      <c r="CX34" s="822"/>
      <c r="CY34" s="823"/>
      <c r="CZ34" s="842">
        <f t="shared" si="0"/>
        <v>-0.72</v>
      </c>
      <c r="DA34" s="822"/>
      <c r="DB34" s="822"/>
      <c r="DC34" s="822"/>
      <c r="DD34" s="822"/>
      <c r="DE34" s="822"/>
      <c r="DF34" s="822"/>
      <c r="DG34" s="822"/>
      <c r="DH34" s="822"/>
      <c r="DI34" s="822"/>
      <c r="DJ34" s="822"/>
      <c r="DK34" s="822"/>
      <c r="DL34" s="834">
        <v>-0.32</v>
      </c>
      <c r="DM34" s="834"/>
      <c r="DN34" s="834"/>
      <c r="DO34" s="834"/>
      <c r="DP34" s="834"/>
      <c r="DQ34" s="834">
        <v>-0.33</v>
      </c>
      <c r="DR34" s="834"/>
      <c r="DS34" s="834"/>
      <c r="DT34" s="834"/>
      <c r="DU34" s="834"/>
      <c r="DV34" s="834"/>
      <c r="DW34" s="834"/>
      <c r="DX34" s="822">
        <v>-0.07</v>
      </c>
      <c r="DY34" s="822"/>
      <c r="DZ34" s="822"/>
      <c r="EA34" s="822"/>
      <c r="EB34" s="822"/>
      <c r="EC34" s="822"/>
      <c r="ED34" s="823"/>
      <c r="EE34" s="824"/>
      <c r="EF34" s="822"/>
      <c r="EG34" s="822"/>
      <c r="EH34" s="822"/>
      <c r="EI34" s="822"/>
      <c r="EJ34" s="822"/>
      <c r="EK34" s="822"/>
      <c r="EL34" s="822"/>
      <c r="EM34" s="822"/>
      <c r="EN34" s="822"/>
      <c r="EO34" s="822"/>
      <c r="EP34" s="822"/>
      <c r="EQ34" s="822"/>
      <c r="ER34" s="822"/>
      <c r="ES34" s="822"/>
      <c r="ET34" s="822"/>
      <c r="EU34" s="822"/>
      <c r="EV34" s="822"/>
      <c r="EW34" s="822"/>
      <c r="EX34" s="822"/>
      <c r="EY34" s="822"/>
      <c r="EZ34" s="822"/>
      <c r="FA34" s="822"/>
      <c r="FB34" s="822"/>
      <c r="FC34" s="822"/>
      <c r="FD34" s="822"/>
      <c r="FE34" s="822"/>
      <c r="FF34" s="822"/>
      <c r="FG34" s="823"/>
      <c r="FH34" s="824" t="s">
        <v>144</v>
      </c>
      <c r="FI34" s="822"/>
      <c r="FJ34" s="822"/>
      <c r="FK34" s="822"/>
      <c r="FL34" s="822"/>
      <c r="FM34" s="822"/>
      <c r="FN34" s="822"/>
      <c r="FO34" s="822" t="s">
        <v>144</v>
      </c>
      <c r="FP34" s="822"/>
      <c r="FQ34" s="822"/>
      <c r="FR34" s="822"/>
      <c r="FS34" s="822"/>
      <c r="FT34" s="822"/>
      <c r="FU34" s="822"/>
      <c r="FV34" s="822" t="s">
        <v>144</v>
      </c>
      <c r="FW34" s="822"/>
      <c r="FX34" s="822"/>
      <c r="FY34" s="822"/>
      <c r="FZ34" s="822"/>
      <c r="GA34" s="822" t="s">
        <v>144</v>
      </c>
      <c r="GB34" s="822"/>
      <c r="GC34" s="822"/>
      <c r="GD34" s="822"/>
      <c r="GE34" s="822"/>
      <c r="GF34" s="822"/>
      <c r="GG34" s="823"/>
      <c r="GH34" s="816" t="s">
        <v>144</v>
      </c>
      <c r="GI34" s="814"/>
      <c r="GJ34" s="814"/>
      <c r="GK34" s="814"/>
      <c r="GL34" s="814"/>
      <c r="GM34" s="814"/>
      <c r="GN34" s="814"/>
      <c r="GO34" s="814" t="s">
        <v>144</v>
      </c>
      <c r="GP34" s="814"/>
      <c r="GQ34" s="814"/>
      <c r="GR34" s="814"/>
      <c r="GS34" s="814"/>
      <c r="GT34" s="814"/>
      <c r="GU34" s="814"/>
      <c r="GV34" s="814" t="s">
        <v>144</v>
      </c>
      <c r="GW34" s="814"/>
      <c r="GX34" s="814"/>
      <c r="GY34" s="814"/>
      <c r="GZ34" s="814"/>
      <c r="HA34" s="814"/>
      <c r="HB34" s="814"/>
      <c r="HC34" s="814"/>
      <c r="HD34" s="814"/>
      <c r="HE34" s="814"/>
      <c r="HF34" s="814"/>
      <c r="HG34" s="814"/>
      <c r="HH34" s="815"/>
      <c r="HI34" s="816" t="s">
        <v>144</v>
      </c>
      <c r="HJ34" s="814"/>
      <c r="HK34" s="814"/>
      <c r="HL34" s="814"/>
      <c r="HM34" s="814"/>
      <c r="HN34" s="814"/>
      <c r="HO34" s="814"/>
      <c r="HP34" s="814" t="s">
        <v>144</v>
      </c>
      <c r="HQ34" s="814"/>
      <c r="HR34" s="814"/>
      <c r="HS34" s="814"/>
      <c r="HT34" s="814"/>
      <c r="HU34" s="814"/>
      <c r="HV34" s="814"/>
      <c r="HW34" s="814" t="s">
        <v>144</v>
      </c>
      <c r="HX34" s="814"/>
      <c r="HY34" s="814"/>
      <c r="HZ34" s="814"/>
      <c r="IA34" s="814"/>
      <c r="IB34" s="814" t="s">
        <v>144</v>
      </c>
      <c r="IC34" s="814"/>
      <c r="ID34" s="814"/>
      <c r="IE34" s="814"/>
      <c r="IF34" s="814"/>
      <c r="IG34" s="814" t="s">
        <v>144</v>
      </c>
      <c r="IH34" s="814"/>
      <c r="II34" s="814"/>
      <c r="IJ34" s="814"/>
      <c r="IK34" s="814"/>
      <c r="IL34" s="815"/>
      <c r="IM34" s="813" t="s">
        <v>144</v>
      </c>
      <c r="IN34" s="814"/>
      <c r="IO34" s="814"/>
      <c r="IP34" s="814"/>
      <c r="IQ34" s="814"/>
      <c r="IR34" s="814"/>
      <c r="IS34" s="814"/>
      <c r="IT34" s="815"/>
    </row>
    <row r="35" spans="1:254" ht="24.75" customHeight="1">
      <c r="A35" s="865" t="s">
        <v>211</v>
      </c>
      <c r="B35" s="866"/>
      <c r="C35" s="866"/>
      <c r="D35" s="866"/>
      <c r="E35" s="866"/>
      <c r="F35" s="848" t="s">
        <v>212</v>
      </c>
      <c r="G35" s="848"/>
      <c r="H35" s="848"/>
      <c r="I35" s="848"/>
      <c r="J35" s="848"/>
      <c r="K35" s="848"/>
      <c r="L35" s="848"/>
      <c r="M35" s="848"/>
      <c r="N35" s="848"/>
      <c r="O35" s="848"/>
      <c r="P35" s="848"/>
      <c r="Q35" s="848"/>
      <c r="R35" s="848"/>
      <c r="S35" s="848"/>
      <c r="T35" s="848"/>
      <c r="U35" s="848"/>
      <c r="V35" s="848"/>
      <c r="W35" s="848"/>
      <c r="X35" s="848"/>
      <c r="Y35" s="848"/>
      <c r="Z35" s="848"/>
      <c r="AA35" s="848"/>
      <c r="AB35" s="848"/>
      <c r="AC35" s="848"/>
      <c r="AD35" s="848"/>
      <c r="AE35" s="848"/>
      <c r="AF35" s="848"/>
      <c r="AG35" s="848"/>
      <c r="AH35" s="848"/>
      <c r="AI35" s="849"/>
      <c r="AJ35" s="842">
        <v>1.36</v>
      </c>
      <c r="AK35" s="834"/>
      <c r="AL35" s="834"/>
      <c r="AM35" s="834"/>
      <c r="AN35" s="834"/>
      <c r="AO35" s="834"/>
      <c r="AP35" s="834"/>
      <c r="AQ35" s="834"/>
      <c r="AR35" s="834"/>
      <c r="AS35" s="834"/>
      <c r="AT35" s="834"/>
      <c r="AU35" s="822"/>
      <c r="AV35" s="822"/>
      <c r="AW35" s="822"/>
      <c r="AX35" s="822"/>
      <c r="AY35" s="822"/>
      <c r="AZ35" s="834">
        <v>0.31</v>
      </c>
      <c r="BA35" s="834"/>
      <c r="BB35" s="834"/>
      <c r="BC35" s="834"/>
      <c r="BD35" s="834"/>
      <c r="BE35" s="834">
        <v>0.86</v>
      </c>
      <c r="BF35" s="834"/>
      <c r="BG35" s="834"/>
      <c r="BH35" s="834"/>
      <c r="BI35" s="834"/>
      <c r="BJ35" s="834"/>
      <c r="BK35" s="834"/>
      <c r="BL35" s="834">
        <v>0.19</v>
      </c>
      <c r="BM35" s="834"/>
      <c r="BN35" s="834"/>
      <c r="BO35" s="834"/>
      <c r="BP35" s="864"/>
      <c r="BQ35" s="824"/>
      <c r="BR35" s="822"/>
      <c r="BS35" s="822"/>
      <c r="BT35" s="822"/>
      <c r="BU35" s="822"/>
      <c r="BV35" s="822"/>
      <c r="BW35" s="822"/>
      <c r="BX35" s="822"/>
      <c r="BY35" s="822"/>
      <c r="BZ35" s="822"/>
      <c r="CA35" s="822"/>
      <c r="CB35" s="822"/>
      <c r="CC35" s="822"/>
      <c r="CD35" s="822"/>
      <c r="CE35" s="822"/>
      <c r="CF35" s="822"/>
      <c r="CG35" s="822"/>
      <c r="CH35" s="822"/>
      <c r="CI35" s="822"/>
      <c r="CJ35" s="822"/>
      <c r="CK35" s="822"/>
      <c r="CL35" s="822"/>
      <c r="CM35" s="822"/>
      <c r="CN35" s="822"/>
      <c r="CO35" s="822"/>
      <c r="CP35" s="822"/>
      <c r="CQ35" s="822"/>
      <c r="CR35" s="822"/>
      <c r="CS35" s="822"/>
      <c r="CT35" s="822"/>
      <c r="CU35" s="822"/>
      <c r="CV35" s="822"/>
      <c r="CW35" s="822"/>
      <c r="CX35" s="822"/>
      <c r="CY35" s="823"/>
      <c r="CZ35" s="842">
        <f t="shared" si="0"/>
        <v>-1.3599999999999999</v>
      </c>
      <c r="DA35" s="822"/>
      <c r="DB35" s="822"/>
      <c r="DC35" s="822"/>
      <c r="DD35" s="822"/>
      <c r="DE35" s="822"/>
      <c r="DF35" s="822"/>
      <c r="DG35" s="822"/>
      <c r="DH35" s="822"/>
      <c r="DI35" s="822"/>
      <c r="DJ35" s="822"/>
      <c r="DK35" s="822"/>
      <c r="DL35" s="834">
        <v>-0.31</v>
      </c>
      <c r="DM35" s="834"/>
      <c r="DN35" s="834"/>
      <c r="DO35" s="834"/>
      <c r="DP35" s="834"/>
      <c r="DQ35" s="834">
        <v>-0.86</v>
      </c>
      <c r="DR35" s="834"/>
      <c r="DS35" s="834"/>
      <c r="DT35" s="834"/>
      <c r="DU35" s="834"/>
      <c r="DV35" s="834"/>
      <c r="DW35" s="834"/>
      <c r="DX35" s="822">
        <v>-0.19</v>
      </c>
      <c r="DY35" s="822"/>
      <c r="DZ35" s="822"/>
      <c r="EA35" s="822"/>
      <c r="EB35" s="822"/>
      <c r="EC35" s="822"/>
      <c r="ED35" s="823"/>
      <c r="EE35" s="824"/>
      <c r="EF35" s="822"/>
      <c r="EG35" s="822"/>
      <c r="EH35" s="822"/>
      <c r="EI35" s="822"/>
      <c r="EJ35" s="822"/>
      <c r="EK35" s="822"/>
      <c r="EL35" s="822"/>
      <c r="EM35" s="822"/>
      <c r="EN35" s="822"/>
      <c r="EO35" s="822"/>
      <c r="EP35" s="822"/>
      <c r="EQ35" s="822"/>
      <c r="ER35" s="822"/>
      <c r="ES35" s="822"/>
      <c r="ET35" s="822"/>
      <c r="EU35" s="822"/>
      <c r="EV35" s="822"/>
      <c r="EW35" s="822"/>
      <c r="EX35" s="822"/>
      <c r="EY35" s="822"/>
      <c r="EZ35" s="822"/>
      <c r="FA35" s="822"/>
      <c r="FB35" s="822"/>
      <c r="FC35" s="822"/>
      <c r="FD35" s="822"/>
      <c r="FE35" s="822"/>
      <c r="FF35" s="822"/>
      <c r="FG35" s="823"/>
      <c r="FH35" s="824" t="s">
        <v>144</v>
      </c>
      <c r="FI35" s="822"/>
      <c r="FJ35" s="822"/>
      <c r="FK35" s="822"/>
      <c r="FL35" s="822"/>
      <c r="FM35" s="822"/>
      <c r="FN35" s="822"/>
      <c r="FO35" s="822" t="s">
        <v>144</v>
      </c>
      <c r="FP35" s="822"/>
      <c r="FQ35" s="822"/>
      <c r="FR35" s="822"/>
      <c r="FS35" s="822"/>
      <c r="FT35" s="822"/>
      <c r="FU35" s="822"/>
      <c r="FV35" s="822" t="s">
        <v>144</v>
      </c>
      <c r="FW35" s="822"/>
      <c r="FX35" s="822"/>
      <c r="FY35" s="822"/>
      <c r="FZ35" s="822"/>
      <c r="GA35" s="822" t="s">
        <v>144</v>
      </c>
      <c r="GB35" s="822"/>
      <c r="GC35" s="822"/>
      <c r="GD35" s="822"/>
      <c r="GE35" s="822"/>
      <c r="GF35" s="822"/>
      <c r="GG35" s="823"/>
      <c r="GH35" s="816" t="s">
        <v>144</v>
      </c>
      <c r="GI35" s="814"/>
      <c r="GJ35" s="814"/>
      <c r="GK35" s="814"/>
      <c r="GL35" s="814"/>
      <c r="GM35" s="814"/>
      <c r="GN35" s="814"/>
      <c r="GO35" s="814" t="s">
        <v>144</v>
      </c>
      <c r="GP35" s="814"/>
      <c r="GQ35" s="814"/>
      <c r="GR35" s="814"/>
      <c r="GS35" s="814"/>
      <c r="GT35" s="814"/>
      <c r="GU35" s="814"/>
      <c r="GV35" s="814" t="s">
        <v>144</v>
      </c>
      <c r="GW35" s="814"/>
      <c r="GX35" s="814"/>
      <c r="GY35" s="814"/>
      <c r="GZ35" s="814"/>
      <c r="HA35" s="814"/>
      <c r="HB35" s="814"/>
      <c r="HC35" s="814"/>
      <c r="HD35" s="814"/>
      <c r="HE35" s="814"/>
      <c r="HF35" s="814"/>
      <c r="HG35" s="814"/>
      <c r="HH35" s="815"/>
      <c r="HI35" s="816" t="s">
        <v>144</v>
      </c>
      <c r="HJ35" s="814"/>
      <c r="HK35" s="814"/>
      <c r="HL35" s="814"/>
      <c r="HM35" s="814"/>
      <c r="HN35" s="814"/>
      <c r="HO35" s="814"/>
      <c r="HP35" s="814" t="s">
        <v>144</v>
      </c>
      <c r="HQ35" s="814"/>
      <c r="HR35" s="814"/>
      <c r="HS35" s="814"/>
      <c r="HT35" s="814"/>
      <c r="HU35" s="814"/>
      <c r="HV35" s="814"/>
      <c r="HW35" s="814" t="s">
        <v>144</v>
      </c>
      <c r="HX35" s="814"/>
      <c r="HY35" s="814"/>
      <c r="HZ35" s="814"/>
      <c r="IA35" s="814"/>
      <c r="IB35" s="814" t="s">
        <v>144</v>
      </c>
      <c r="IC35" s="814"/>
      <c r="ID35" s="814"/>
      <c r="IE35" s="814"/>
      <c r="IF35" s="814"/>
      <c r="IG35" s="814" t="s">
        <v>144</v>
      </c>
      <c r="IH35" s="814"/>
      <c r="II35" s="814"/>
      <c r="IJ35" s="814"/>
      <c r="IK35" s="814"/>
      <c r="IL35" s="815"/>
      <c r="IM35" s="813" t="s">
        <v>144</v>
      </c>
      <c r="IN35" s="814"/>
      <c r="IO35" s="814"/>
      <c r="IP35" s="814"/>
      <c r="IQ35" s="814"/>
      <c r="IR35" s="814"/>
      <c r="IS35" s="814"/>
      <c r="IT35" s="815"/>
    </row>
    <row r="36" spans="1:254" ht="24.75" customHeight="1">
      <c r="A36" s="865" t="s">
        <v>213</v>
      </c>
      <c r="B36" s="866"/>
      <c r="C36" s="866"/>
      <c r="D36" s="866"/>
      <c r="E36" s="866"/>
      <c r="F36" s="848" t="s">
        <v>214</v>
      </c>
      <c r="G36" s="848"/>
      <c r="H36" s="848"/>
      <c r="I36" s="848"/>
      <c r="J36" s="848"/>
      <c r="K36" s="848"/>
      <c r="L36" s="848"/>
      <c r="M36" s="848"/>
      <c r="N36" s="848"/>
      <c r="O36" s="848"/>
      <c r="P36" s="848"/>
      <c r="Q36" s="848"/>
      <c r="R36" s="848"/>
      <c r="S36" s="848"/>
      <c r="T36" s="848"/>
      <c r="U36" s="848"/>
      <c r="V36" s="848"/>
      <c r="W36" s="848"/>
      <c r="X36" s="848"/>
      <c r="Y36" s="848"/>
      <c r="Z36" s="848"/>
      <c r="AA36" s="848"/>
      <c r="AB36" s="848"/>
      <c r="AC36" s="848"/>
      <c r="AD36" s="848"/>
      <c r="AE36" s="848"/>
      <c r="AF36" s="848"/>
      <c r="AG36" s="848"/>
      <c r="AH36" s="848"/>
      <c r="AI36" s="849"/>
      <c r="AJ36" s="842">
        <v>0.72</v>
      </c>
      <c r="AK36" s="834"/>
      <c r="AL36" s="834"/>
      <c r="AM36" s="834"/>
      <c r="AN36" s="834"/>
      <c r="AO36" s="834"/>
      <c r="AP36" s="834"/>
      <c r="AQ36" s="834"/>
      <c r="AR36" s="834"/>
      <c r="AS36" s="834"/>
      <c r="AT36" s="834"/>
      <c r="AU36" s="822"/>
      <c r="AV36" s="822"/>
      <c r="AW36" s="822"/>
      <c r="AX36" s="822"/>
      <c r="AY36" s="822"/>
      <c r="AZ36" s="834">
        <v>0.32</v>
      </c>
      <c r="BA36" s="834"/>
      <c r="BB36" s="834"/>
      <c r="BC36" s="834"/>
      <c r="BD36" s="834"/>
      <c r="BE36" s="834">
        <v>0.33</v>
      </c>
      <c r="BF36" s="834"/>
      <c r="BG36" s="834"/>
      <c r="BH36" s="834"/>
      <c r="BI36" s="834"/>
      <c r="BJ36" s="834"/>
      <c r="BK36" s="834"/>
      <c r="BL36" s="834">
        <v>0.07</v>
      </c>
      <c r="BM36" s="834"/>
      <c r="BN36" s="834"/>
      <c r="BO36" s="834"/>
      <c r="BP36" s="864"/>
      <c r="BQ36" s="824"/>
      <c r="BR36" s="822"/>
      <c r="BS36" s="822"/>
      <c r="BT36" s="822"/>
      <c r="BU36" s="822"/>
      <c r="BV36" s="822"/>
      <c r="BW36" s="822"/>
      <c r="BX36" s="822"/>
      <c r="BY36" s="822"/>
      <c r="BZ36" s="822"/>
      <c r="CA36" s="822"/>
      <c r="CB36" s="822"/>
      <c r="CC36" s="822"/>
      <c r="CD36" s="822"/>
      <c r="CE36" s="822"/>
      <c r="CF36" s="822"/>
      <c r="CG36" s="822"/>
      <c r="CH36" s="822"/>
      <c r="CI36" s="822"/>
      <c r="CJ36" s="822"/>
      <c r="CK36" s="822"/>
      <c r="CL36" s="822"/>
      <c r="CM36" s="822"/>
      <c r="CN36" s="822"/>
      <c r="CO36" s="822"/>
      <c r="CP36" s="822"/>
      <c r="CQ36" s="822"/>
      <c r="CR36" s="822"/>
      <c r="CS36" s="822"/>
      <c r="CT36" s="822"/>
      <c r="CU36" s="822"/>
      <c r="CV36" s="822"/>
      <c r="CW36" s="822"/>
      <c r="CX36" s="822"/>
      <c r="CY36" s="823"/>
      <c r="CZ36" s="842">
        <f t="shared" si="0"/>
        <v>-0.72</v>
      </c>
      <c r="DA36" s="822"/>
      <c r="DB36" s="822"/>
      <c r="DC36" s="822"/>
      <c r="DD36" s="822"/>
      <c r="DE36" s="822"/>
      <c r="DF36" s="822"/>
      <c r="DG36" s="822"/>
      <c r="DH36" s="822"/>
      <c r="DI36" s="822"/>
      <c r="DJ36" s="822"/>
      <c r="DK36" s="822"/>
      <c r="DL36" s="834">
        <v>-0.32</v>
      </c>
      <c r="DM36" s="834"/>
      <c r="DN36" s="834"/>
      <c r="DO36" s="834"/>
      <c r="DP36" s="834"/>
      <c r="DQ36" s="834">
        <v>-0.33</v>
      </c>
      <c r="DR36" s="834"/>
      <c r="DS36" s="834"/>
      <c r="DT36" s="834"/>
      <c r="DU36" s="834"/>
      <c r="DV36" s="834"/>
      <c r="DW36" s="834"/>
      <c r="DX36" s="822">
        <v>-0.07</v>
      </c>
      <c r="DY36" s="822"/>
      <c r="DZ36" s="822"/>
      <c r="EA36" s="822"/>
      <c r="EB36" s="822"/>
      <c r="EC36" s="822"/>
      <c r="ED36" s="823"/>
      <c r="EE36" s="824"/>
      <c r="EF36" s="822"/>
      <c r="EG36" s="822"/>
      <c r="EH36" s="822"/>
      <c r="EI36" s="822"/>
      <c r="EJ36" s="822"/>
      <c r="EK36" s="822"/>
      <c r="EL36" s="822"/>
      <c r="EM36" s="822"/>
      <c r="EN36" s="822"/>
      <c r="EO36" s="822"/>
      <c r="EP36" s="822"/>
      <c r="EQ36" s="822"/>
      <c r="ER36" s="822"/>
      <c r="ES36" s="822"/>
      <c r="ET36" s="822"/>
      <c r="EU36" s="822"/>
      <c r="EV36" s="822"/>
      <c r="EW36" s="822"/>
      <c r="EX36" s="822"/>
      <c r="EY36" s="822"/>
      <c r="EZ36" s="822"/>
      <c r="FA36" s="822"/>
      <c r="FB36" s="822"/>
      <c r="FC36" s="822"/>
      <c r="FD36" s="822"/>
      <c r="FE36" s="822"/>
      <c r="FF36" s="822"/>
      <c r="FG36" s="823"/>
      <c r="FH36" s="824" t="s">
        <v>144</v>
      </c>
      <c r="FI36" s="822"/>
      <c r="FJ36" s="822"/>
      <c r="FK36" s="822"/>
      <c r="FL36" s="822"/>
      <c r="FM36" s="822"/>
      <c r="FN36" s="822"/>
      <c r="FO36" s="822" t="s">
        <v>144</v>
      </c>
      <c r="FP36" s="822"/>
      <c r="FQ36" s="822"/>
      <c r="FR36" s="822"/>
      <c r="FS36" s="822"/>
      <c r="FT36" s="822"/>
      <c r="FU36" s="822"/>
      <c r="FV36" s="822" t="s">
        <v>144</v>
      </c>
      <c r="FW36" s="822"/>
      <c r="FX36" s="822"/>
      <c r="FY36" s="822"/>
      <c r="FZ36" s="822"/>
      <c r="GA36" s="822" t="s">
        <v>144</v>
      </c>
      <c r="GB36" s="822"/>
      <c r="GC36" s="822"/>
      <c r="GD36" s="822"/>
      <c r="GE36" s="822"/>
      <c r="GF36" s="822"/>
      <c r="GG36" s="823"/>
      <c r="GH36" s="816" t="s">
        <v>144</v>
      </c>
      <c r="GI36" s="814"/>
      <c r="GJ36" s="814"/>
      <c r="GK36" s="814"/>
      <c r="GL36" s="814"/>
      <c r="GM36" s="814"/>
      <c r="GN36" s="814"/>
      <c r="GO36" s="814" t="s">
        <v>144</v>
      </c>
      <c r="GP36" s="814"/>
      <c r="GQ36" s="814"/>
      <c r="GR36" s="814"/>
      <c r="GS36" s="814"/>
      <c r="GT36" s="814"/>
      <c r="GU36" s="814"/>
      <c r="GV36" s="814" t="s">
        <v>144</v>
      </c>
      <c r="GW36" s="814"/>
      <c r="GX36" s="814"/>
      <c r="GY36" s="814"/>
      <c r="GZ36" s="814"/>
      <c r="HA36" s="814"/>
      <c r="HB36" s="814"/>
      <c r="HC36" s="814"/>
      <c r="HD36" s="814"/>
      <c r="HE36" s="814"/>
      <c r="HF36" s="814"/>
      <c r="HG36" s="814"/>
      <c r="HH36" s="815"/>
      <c r="HI36" s="816" t="s">
        <v>144</v>
      </c>
      <c r="HJ36" s="814"/>
      <c r="HK36" s="814"/>
      <c r="HL36" s="814"/>
      <c r="HM36" s="814"/>
      <c r="HN36" s="814"/>
      <c r="HO36" s="814"/>
      <c r="HP36" s="814" t="s">
        <v>144</v>
      </c>
      <c r="HQ36" s="814"/>
      <c r="HR36" s="814"/>
      <c r="HS36" s="814"/>
      <c r="HT36" s="814"/>
      <c r="HU36" s="814"/>
      <c r="HV36" s="814"/>
      <c r="HW36" s="814" t="s">
        <v>144</v>
      </c>
      <c r="HX36" s="814"/>
      <c r="HY36" s="814"/>
      <c r="HZ36" s="814"/>
      <c r="IA36" s="814"/>
      <c r="IB36" s="814" t="s">
        <v>144</v>
      </c>
      <c r="IC36" s="814"/>
      <c r="ID36" s="814"/>
      <c r="IE36" s="814"/>
      <c r="IF36" s="814"/>
      <c r="IG36" s="814" t="s">
        <v>144</v>
      </c>
      <c r="IH36" s="814"/>
      <c r="II36" s="814"/>
      <c r="IJ36" s="814"/>
      <c r="IK36" s="814"/>
      <c r="IL36" s="815"/>
      <c r="IM36" s="813" t="s">
        <v>144</v>
      </c>
      <c r="IN36" s="814"/>
      <c r="IO36" s="814"/>
      <c r="IP36" s="814"/>
      <c r="IQ36" s="814"/>
      <c r="IR36" s="814"/>
      <c r="IS36" s="814"/>
      <c r="IT36" s="815"/>
    </row>
    <row r="37" spans="1:254" ht="24.75" customHeight="1">
      <c r="A37" s="865" t="s">
        <v>350</v>
      </c>
      <c r="B37" s="866"/>
      <c r="C37" s="866"/>
      <c r="D37" s="866"/>
      <c r="E37" s="866"/>
      <c r="F37" s="848" t="s">
        <v>216</v>
      </c>
      <c r="G37" s="848"/>
      <c r="H37" s="848"/>
      <c r="I37" s="848"/>
      <c r="J37" s="848"/>
      <c r="K37" s="848"/>
      <c r="L37" s="848"/>
      <c r="M37" s="848"/>
      <c r="N37" s="848"/>
      <c r="O37" s="848"/>
      <c r="P37" s="848"/>
      <c r="Q37" s="848"/>
      <c r="R37" s="848"/>
      <c r="S37" s="848"/>
      <c r="T37" s="848"/>
      <c r="U37" s="848"/>
      <c r="V37" s="848"/>
      <c r="W37" s="848"/>
      <c r="X37" s="848"/>
      <c r="Y37" s="848"/>
      <c r="Z37" s="848"/>
      <c r="AA37" s="848"/>
      <c r="AB37" s="848"/>
      <c r="AC37" s="848"/>
      <c r="AD37" s="848"/>
      <c r="AE37" s="848"/>
      <c r="AF37" s="848"/>
      <c r="AG37" s="848"/>
      <c r="AH37" s="848"/>
      <c r="AI37" s="849"/>
      <c r="AJ37" s="842">
        <v>1.36</v>
      </c>
      <c r="AK37" s="834"/>
      <c r="AL37" s="834"/>
      <c r="AM37" s="834"/>
      <c r="AN37" s="834"/>
      <c r="AO37" s="834"/>
      <c r="AP37" s="834"/>
      <c r="AQ37" s="834"/>
      <c r="AR37" s="834"/>
      <c r="AS37" s="834"/>
      <c r="AT37" s="834"/>
      <c r="AU37" s="822"/>
      <c r="AV37" s="822"/>
      <c r="AW37" s="822"/>
      <c r="AX37" s="822"/>
      <c r="AY37" s="822"/>
      <c r="AZ37" s="834">
        <v>0.31</v>
      </c>
      <c r="BA37" s="834"/>
      <c r="BB37" s="834"/>
      <c r="BC37" s="834"/>
      <c r="BD37" s="834"/>
      <c r="BE37" s="834">
        <v>0.86</v>
      </c>
      <c r="BF37" s="834"/>
      <c r="BG37" s="834"/>
      <c r="BH37" s="834"/>
      <c r="BI37" s="834"/>
      <c r="BJ37" s="834"/>
      <c r="BK37" s="834"/>
      <c r="BL37" s="834">
        <v>0.19</v>
      </c>
      <c r="BM37" s="834"/>
      <c r="BN37" s="834"/>
      <c r="BO37" s="834"/>
      <c r="BP37" s="864"/>
      <c r="BQ37" s="824"/>
      <c r="BR37" s="822"/>
      <c r="BS37" s="822"/>
      <c r="BT37" s="822"/>
      <c r="BU37" s="822"/>
      <c r="BV37" s="822"/>
      <c r="BW37" s="822"/>
      <c r="BX37" s="822"/>
      <c r="BY37" s="822"/>
      <c r="BZ37" s="822"/>
      <c r="CA37" s="822"/>
      <c r="CB37" s="822"/>
      <c r="CC37" s="822"/>
      <c r="CD37" s="822"/>
      <c r="CE37" s="822"/>
      <c r="CF37" s="822"/>
      <c r="CG37" s="822"/>
      <c r="CH37" s="822"/>
      <c r="CI37" s="822"/>
      <c r="CJ37" s="822"/>
      <c r="CK37" s="822"/>
      <c r="CL37" s="822"/>
      <c r="CM37" s="822"/>
      <c r="CN37" s="822"/>
      <c r="CO37" s="822"/>
      <c r="CP37" s="822"/>
      <c r="CQ37" s="822"/>
      <c r="CR37" s="822"/>
      <c r="CS37" s="822"/>
      <c r="CT37" s="822"/>
      <c r="CU37" s="822"/>
      <c r="CV37" s="822"/>
      <c r="CW37" s="822"/>
      <c r="CX37" s="822"/>
      <c r="CY37" s="823"/>
      <c r="CZ37" s="842">
        <f t="shared" si="0"/>
        <v>-1.3599999999999999</v>
      </c>
      <c r="DA37" s="822"/>
      <c r="DB37" s="822"/>
      <c r="DC37" s="822"/>
      <c r="DD37" s="822"/>
      <c r="DE37" s="822"/>
      <c r="DF37" s="822"/>
      <c r="DG37" s="822"/>
      <c r="DH37" s="822"/>
      <c r="DI37" s="822"/>
      <c r="DJ37" s="822"/>
      <c r="DK37" s="822"/>
      <c r="DL37" s="834">
        <v>-0.31</v>
      </c>
      <c r="DM37" s="834"/>
      <c r="DN37" s="834"/>
      <c r="DO37" s="834"/>
      <c r="DP37" s="834"/>
      <c r="DQ37" s="834">
        <v>-0.86</v>
      </c>
      <c r="DR37" s="834"/>
      <c r="DS37" s="834"/>
      <c r="DT37" s="834"/>
      <c r="DU37" s="834"/>
      <c r="DV37" s="834"/>
      <c r="DW37" s="834"/>
      <c r="DX37" s="822">
        <v>-0.19</v>
      </c>
      <c r="DY37" s="822"/>
      <c r="DZ37" s="822"/>
      <c r="EA37" s="822"/>
      <c r="EB37" s="822"/>
      <c r="EC37" s="822"/>
      <c r="ED37" s="823"/>
      <c r="EE37" s="824"/>
      <c r="EF37" s="822"/>
      <c r="EG37" s="822"/>
      <c r="EH37" s="822"/>
      <c r="EI37" s="822"/>
      <c r="EJ37" s="822"/>
      <c r="EK37" s="822"/>
      <c r="EL37" s="822"/>
      <c r="EM37" s="822"/>
      <c r="EN37" s="822"/>
      <c r="EO37" s="822"/>
      <c r="EP37" s="822"/>
      <c r="EQ37" s="822"/>
      <c r="ER37" s="822"/>
      <c r="ES37" s="822"/>
      <c r="ET37" s="822"/>
      <c r="EU37" s="822"/>
      <c r="EV37" s="822"/>
      <c r="EW37" s="822"/>
      <c r="EX37" s="822"/>
      <c r="EY37" s="822"/>
      <c r="EZ37" s="822"/>
      <c r="FA37" s="822"/>
      <c r="FB37" s="822"/>
      <c r="FC37" s="822"/>
      <c r="FD37" s="822"/>
      <c r="FE37" s="822"/>
      <c r="FF37" s="822"/>
      <c r="FG37" s="823"/>
      <c r="FH37" s="824" t="s">
        <v>144</v>
      </c>
      <c r="FI37" s="822"/>
      <c r="FJ37" s="822"/>
      <c r="FK37" s="822"/>
      <c r="FL37" s="822"/>
      <c r="FM37" s="822"/>
      <c r="FN37" s="822"/>
      <c r="FO37" s="822" t="s">
        <v>144</v>
      </c>
      <c r="FP37" s="822"/>
      <c r="FQ37" s="822"/>
      <c r="FR37" s="822"/>
      <c r="FS37" s="822"/>
      <c r="FT37" s="822"/>
      <c r="FU37" s="822"/>
      <c r="FV37" s="822" t="s">
        <v>144</v>
      </c>
      <c r="FW37" s="822"/>
      <c r="FX37" s="822"/>
      <c r="FY37" s="822"/>
      <c r="FZ37" s="822"/>
      <c r="GA37" s="822" t="s">
        <v>144</v>
      </c>
      <c r="GB37" s="822"/>
      <c r="GC37" s="822"/>
      <c r="GD37" s="822"/>
      <c r="GE37" s="822"/>
      <c r="GF37" s="822"/>
      <c r="GG37" s="823"/>
      <c r="GH37" s="816" t="s">
        <v>144</v>
      </c>
      <c r="GI37" s="814"/>
      <c r="GJ37" s="814"/>
      <c r="GK37" s="814"/>
      <c r="GL37" s="814"/>
      <c r="GM37" s="814"/>
      <c r="GN37" s="814"/>
      <c r="GO37" s="814" t="s">
        <v>144</v>
      </c>
      <c r="GP37" s="814"/>
      <c r="GQ37" s="814"/>
      <c r="GR37" s="814"/>
      <c r="GS37" s="814"/>
      <c r="GT37" s="814"/>
      <c r="GU37" s="814"/>
      <c r="GV37" s="814" t="s">
        <v>144</v>
      </c>
      <c r="GW37" s="814"/>
      <c r="GX37" s="814"/>
      <c r="GY37" s="814"/>
      <c r="GZ37" s="814"/>
      <c r="HA37" s="814"/>
      <c r="HB37" s="814"/>
      <c r="HC37" s="814"/>
      <c r="HD37" s="814"/>
      <c r="HE37" s="814"/>
      <c r="HF37" s="814"/>
      <c r="HG37" s="814"/>
      <c r="HH37" s="815"/>
      <c r="HI37" s="816" t="s">
        <v>144</v>
      </c>
      <c r="HJ37" s="814"/>
      <c r="HK37" s="814"/>
      <c r="HL37" s="814"/>
      <c r="HM37" s="814"/>
      <c r="HN37" s="814"/>
      <c r="HO37" s="814"/>
      <c r="HP37" s="814" t="s">
        <v>144</v>
      </c>
      <c r="HQ37" s="814"/>
      <c r="HR37" s="814"/>
      <c r="HS37" s="814"/>
      <c r="HT37" s="814"/>
      <c r="HU37" s="814"/>
      <c r="HV37" s="814"/>
      <c r="HW37" s="814" t="s">
        <v>144</v>
      </c>
      <c r="HX37" s="814"/>
      <c r="HY37" s="814"/>
      <c r="HZ37" s="814"/>
      <c r="IA37" s="814"/>
      <c r="IB37" s="814" t="s">
        <v>144</v>
      </c>
      <c r="IC37" s="814"/>
      <c r="ID37" s="814"/>
      <c r="IE37" s="814"/>
      <c r="IF37" s="814"/>
      <c r="IG37" s="814" t="s">
        <v>144</v>
      </c>
      <c r="IH37" s="814"/>
      <c r="II37" s="814"/>
      <c r="IJ37" s="814"/>
      <c r="IK37" s="814"/>
      <c r="IL37" s="815"/>
      <c r="IM37" s="813" t="s">
        <v>144</v>
      </c>
      <c r="IN37" s="814"/>
      <c r="IO37" s="814"/>
      <c r="IP37" s="814"/>
      <c r="IQ37" s="814"/>
      <c r="IR37" s="814"/>
      <c r="IS37" s="814"/>
      <c r="IT37" s="815"/>
    </row>
    <row r="38" spans="1:254" ht="24.75" customHeight="1">
      <c r="A38" s="865" t="s">
        <v>351</v>
      </c>
      <c r="B38" s="866"/>
      <c r="C38" s="866"/>
      <c r="D38" s="866"/>
      <c r="E38" s="866"/>
      <c r="F38" s="848" t="s">
        <v>218</v>
      </c>
      <c r="G38" s="848"/>
      <c r="H38" s="848"/>
      <c r="I38" s="848"/>
      <c r="J38" s="848"/>
      <c r="K38" s="848"/>
      <c r="L38" s="848"/>
      <c r="M38" s="848"/>
      <c r="N38" s="848"/>
      <c r="O38" s="848"/>
      <c r="P38" s="848"/>
      <c r="Q38" s="848"/>
      <c r="R38" s="848"/>
      <c r="S38" s="848"/>
      <c r="T38" s="848"/>
      <c r="U38" s="848"/>
      <c r="V38" s="848"/>
      <c r="W38" s="848"/>
      <c r="X38" s="848"/>
      <c r="Y38" s="848"/>
      <c r="Z38" s="848"/>
      <c r="AA38" s="848"/>
      <c r="AB38" s="848"/>
      <c r="AC38" s="848"/>
      <c r="AD38" s="848"/>
      <c r="AE38" s="848"/>
      <c r="AF38" s="848"/>
      <c r="AG38" s="848"/>
      <c r="AH38" s="848"/>
      <c r="AI38" s="849"/>
      <c r="AJ38" s="842">
        <v>0.72</v>
      </c>
      <c r="AK38" s="834"/>
      <c r="AL38" s="834"/>
      <c r="AM38" s="834"/>
      <c r="AN38" s="834"/>
      <c r="AO38" s="834"/>
      <c r="AP38" s="834"/>
      <c r="AQ38" s="834"/>
      <c r="AR38" s="834"/>
      <c r="AS38" s="834"/>
      <c r="AT38" s="834"/>
      <c r="AU38" s="822"/>
      <c r="AV38" s="822"/>
      <c r="AW38" s="822"/>
      <c r="AX38" s="822"/>
      <c r="AY38" s="822"/>
      <c r="AZ38" s="834">
        <v>0.32</v>
      </c>
      <c r="BA38" s="834"/>
      <c r="BB38" s="834"/>
      <c r="BC38" s="834"/>
      <c r="BD38" s="834"/>
      <c r="BE38" s="834">
        <v>0.33</v>
      </c>
      <c r="BF38" s="834"/>
      <c r="BG38" s="834"/>
      <c r="BH38" s="834"/>
      <c r="BI38" s="834"/>
      <c r="BJ38" s="834"/>
      <c r="BK38" s="834"/>
      <c r="BL38" s="834">
        <v>0.07</v>
      </c>
      <c r="BM38" s="834"/>
      <c r="BN38" s="834"/>
      <c r="BO38" s="834"/>
      <c r="BP38" s="864"/>
      <c r="BQ38" s="824"/>
      <c r="BR38" s="822"/>
      <c r="BS38" s="822"/>
      <c r="BT38" s="822"/>
      <c r="BU38" s="822"/>
      <c r="BV38" s="822"/>
      <c r="BW38" s="822"/>
      <c r="BX38" s="822"/>
      <c r="BY38" s="822"/>
      <c r="BZ38" s="822"/>
      <c r="CA38" s="822"/>
      <c r="CB38" s="822"/>
      <c r="CC38" s="822"/>
      <c r="CD38" s="822"/>
      <c r="CE38" s="822"/>
      <c r="CF38" s="822"/>
      <c r="CG38" s="822"/>
      <c r="CH38" s="822"/>
      <c r="CI38" s="822"/>
      <c r="CJ38" s="822"/>
      <c r="CK38" s="822"/>
      <c r="CL38" s="822"/>
      <c r="CM38" s="822"/>
      <c r="CN38" s="822"/>
      <c r="CO38" s="822"/>
      <c r="CP38" s="822"/>
      <c r="CQ38" s="822"/>
      <c r="CR38" s="822"/>
      <c r="CS38" s="822"/>
      <c r="CT38" s="822"/>
      <c r="CU38" s="822"/>
      <c r="CV38" s="822"/>
      <c r="CW38" s="822"/>
      <c r="CX38" s="822"/>
      <c r="CY38" s="823"/>
      <c r="CZ38" s="842">
        <f t="shared" si="0"/>
        <v>-0.72</v>
      </c>
      <c r="DA38" s="822"/>
      <c r="DB38" s="822"/>
      <c r="DC38" s="822"/>
      <c r="DD38" s="822"/>
      <c r="DE38" s="822"/>
      <c r="DF38" s="822"/>
      <c r="DG38" s="822"/>
      <c r="DH38" s="822"/>
      <c r="DI38" s="822"/>
      <c r="DJ38" s="822"/>
      <c r="DK38" s="822"/>
      <c r="DL38" s="834">
        <v>-0.32</v>
      </c>
      <c r="DM38" s="834"/>
      <c r="DN38" s="834"/>
      <c r="DO38" s="834"/>
      <c r="DP38" s="834"/>
      <c r="DQ38" s="834">
        <v>-0.33</v>
      </c>
      <c r="DR38" s="834"/>
      <c r="DS38" s="834"/>
      <c r="DT38" s="834"/>
      <c r="DU38" s="834"/>
      <c r="DV38" s="834"/>
      <c r="DW38" s="834"/>
      <c r="DX38" s="822">
        <v>-0.07</v>
      </c>
      <c r="DY38" s="822"/>
      <c r="DZ38" s="822"/>
      <c r="EA38" s="822"/>
      <c r="EB38" s="822"/>
      <c r="EC38" s="822"/>
      <c r="ED38" s="823"/>
      <c r="EE38" s="824"/>
      <c r="EF38" s="822"/>
      <c r="EG38" s="822"/>
      <c r="EH38" s="822"/>
      <c r="EI38" s="822"/>
      <c r="EJ38" s="822"/>
      <c r="EK38" s="822"/>
      <c r="EL38" s="822"/>
      <c r="EM38" s="822"/>
      <c r="EN38" s="822"/>
      <c r="EO38" s="822"/>
      <c r="EP38" s="822"/>
      <c r="EQ38" s="822"/>
      <c r="ER38" s="822"/>
      <c r="ES38" s="822"/>
      <c r="ET38" s="822"/>
      <c r="EU38" s="822"/>
      <c r="EV38" s="822"/>
      <c r="EW38" s="822"/>
      <c r="EX38" s="822"/>
      <c r="EY38" s="822"/>
      <c r="EZ38" s="822"/>
      <c r="FA38" s="822"/>
      <c r="FB38" s="822"/>
      <c r="FC38" s="822"/>
      <c r="FD38" s="822"/>
      <c r="FE38" s="822"/>
      <c r="FF38" s="822"/>
      <c r="FG38" s="823"/>
      <c r="FH38" s="824" t="s">
        <v>144</v>
      </c>
      <c r="FI38" s="822"/>
      <c r="FJ38" s="822"/>
      <c r="FK38" s="822"/>
      <c r="FL38" s="822"/>
      <c r="FM38" s="822"/>
      <c r="FN38" s="822"/>
      <c r="FO38" s="822" t="s">
        <v>144</v>
      </c>
      <c r="FP38" s="822"/>
      <c r="FQ38" s="822"/>
      <c r="FR38" s="822"/>
      <c r="FS38" s="822"/>
      <c r="FT38" s="822"/>
      <c r="FU38" s="822"/>
      <c r="FV38" s="822" t="s">
        <v>144</v>
      </c>
      <c r="FW38" s="822"/>
      <c r="FX38" s="822"/>
      <c r="FY38" s="822"/>
      <c r="FZ38" s="822"/>
      <c r="GA38" s="822" t="s">
        <v>144</v>
      </c>
      <c r="GB38" s="822"/>
      <c r="GC38" s="822"/>
      <c r="GD38" s="822"/>
      <c r="GE38" s="822"/>
      <c r="GF38" s="822"/>
      <c r="GG38" s="823"/>
      <c r="GH38" s="816" t="s">
        <v>144</v>
      </c>
      <c r="GI38" s="814"/>
      <c r="GJ38" s="814"/>
      <c r="GK38" s="814"/>
      <c r="GL38" s="814"/>
      <c r="GM38" s="814"/>
      <c r="GN38" s="814"/>
      <c r="GO38" s="814" t="s">
        <v>144</v>
      </c>
      <c r="GP38" s="814"/>
      <c r="GQ38" s="814"/>
      <c r="GR38" s="814"/>
      <c r="GS38" s="814"/>
      <c r="GT38" s="814"/>
      <c r="GU38" s="814"/>
      <c r="GV38" s="814" t="s">
        <v>144</v>
      </c>
      <c r="GW38" s="814"/>
      <c r="GX38" s="814"/>
      <c r="GY38" s="814"/>
      <c r="GZ38" s="814"/>
      <c r="HA38" s="814"/>
      <c r="HB38" s="814"/>
      <c r="HC38" s="814"/>
      <c r="HD38" s="814"/>
      <c r="HE38" s="814"/>
      <c r="HF38" s="814"/>
      <c r="HG38" s="814"/>
      <c r="HH38" s="815"/>
      <c r="HI38" s="816" t="s">
        <v>144</v>
      </c>
      <c r="HJ38" s="814"/>
      <c r="HK38" s="814"/>
      <c r="HL38" s="814"/>
      <c r="HM38" s="814"/>
      <c r="HN38" s="814"/>
      <c r="HO38" s="814"/>
      <c r="HP38" s="814" t="s">
        <v>144</v>
      </c>
      <c r="HQ38" s="814"/>
      <c r="HR38" s="814"/>
      <c r="HS38" s="814"/>
      <c r="HT38" s="814"/>
      <c r="HU38" s="814"/>
      <c r="HV38" s="814"/>
      <c r="HW38" s="814" t="s">
        <v>144</v>
      </c>
      <c r="HX38" s="814"/>
      <c r="HY38" s="814"/>
      <c r="HZ38" s="814"/>
      <c r="IA38" s="814"/>
      <c r="IB38" s="814" t="s">
        <v>144</v>
      </c>
      <c r="IC38" s="814"/>
      <c r="ID38" s="814"/>
      <c r="IE38" s="814"/>
      <c r="IF38" s="814"/>
      <c r="IG38" s="814" t="s">
        <v>144</v>
      </c>
      <c r="IH38" s="814"/>
      <c r="II38" s="814"/>
      <c r="IJ38" s="814"/>
      <c r="IK38" s="814"/>
      <c r="IL38" s="815"/>
      <c r="IM38" s="813" t="s">
        <v>144</v>
      </c>
      <c r="IN38" s="814"/>
      <c r="IO38" s="814"/>
      <c r="IP38" s="814"/>
      <c r="IQ38" s="814"/>
      <c r="IR38" s="814"/>
      <c r="IS38" s="814"/>
      <c r="IT38" s="815"/>
    </row>
    <row r="39" spans="1:254" ht="24.75" customHeight="1">
      <c r="A39" s="865" t="s">
        <v>352</v>
      </c>
      <c r="B39" s="866"/>
      <c r="C39" s="866"/>
      <c r="D39" s="866"/>
      <c r="E39" s="866"/>
      <c r="F39" s="848" t="s">
        <v>220</v>
      </c>
      <c r="G39" s="848"/>
      <c r="H39" s="848"/>
      <c r="I39" s="848"/>
      <c r="J39" s="848"/>
      <c r="K39" s="848"/>
      <c r="L39" s="848"/>
      <c r="M39" s="848"/>
      <c r="N39" s="848"/>
      <c r="O39" s="848"/>
      <c r="P39" s="848"/>
      <c r="Q39" s="848"/>
      <c r="R39" s="848"/>
      <c r="S39" s="848"/>
      <c r="T39" s="848"/>
      <c r="U39" s="848"/>
      <c r="V39" s="848"/>
      <c r="W39" s="848"/>
      <c r="X39" s="848"/>
      <c r="Y39" s="848"/>
      <c r="Z39" s="848"/>
      <c r="AA39" s="848"/>
      <c r="AB39" s="848"/>
      <c r="AC39" s="848"/>
      <c r="AD39" s="848"/>
      <c r="AE39" s="848"/>
      <c r="AF39" s="848"/>
      <c r="AG39" s="848"/>
      <c r="AH39" s="848"/>
      <c r="AI39" s="849"/>
      <c r="AJ39" s="842">
        <v>1.36</v>
      </c>
      <c r="AK39" s="834"/>
      <c r="AL39" s="834"/>
      <c r="AM39" s="834"/>
      <c r="AN39" s="834"/>
      <c r="AO39" s="834"/>
      <c r="AP39" s="834"/>
      <c r="AQ39" s="834"/>
      <c r="AR39" s="834"/>
      <c r="AS39" s="834"/>
      <c r="AT39" s="834"/>
      <c r="AU39" s="822"/>
      <c r="AV39" s="822"/>
      <c r="AW39" s="822"/>
      <c r="AX39" s="822"/>
      <c r="AY39" s="822"/>
      <c r="AZ39" s="834">
        <v>0.31</v>
      </c>
      <c r="BA39" s="834"/>
      <c r="BB39" s="834"/>
      <c r="BC39" s="834"/>
      <c r="BD39" s="834"/>
      <c r="BE39" s="834">
        <v>0.86</v>
      </c>
      <c r="BF39" s="834"/>
      <c r="BG39" s="834"/>
      <c r="BH39" s="834"/>
      <c r="BI39" s="834"/>
      <c r="BJ39" s="834"/>
      <c r="BK39" s="834"/>
      <c r="BL39" s="834">
        <v>0.19</v>
      </c>
      <c r="BM39" s="834"/>
      <c r="BN39" s="834"/>
      <c r="BO39" s="834"/>
      <c r="BP39" s="864"/>
      <c r="BQ39" s="824"/>
      <c r="BR39" s="822"/>
      <c r="BS39" s="822"/>
      <c r="BT39" s="822"/>
      <c r="BU39" s="822"/>
      <c r="BV39" s="822"/>
      <c r="BW39" s="822"/>
      <c r="BX39" s="822"/>
      <c r="BY39" s="822"/>
      <c r="BZ39" s="822"/>
      <c r="CA39" s="822"/>
      <c r="CB39" s="822"/>
      <c r="CC39" s="822"/>
      <c r="CD39" s="822"/>
      <c r="CE39" s="822"/>
      <c r="CF39" s="822"/>
      <c r="CG39" s="822"/>
      <c r="CH39" s="822"/>
      <c r="CI39" s="822"/>
      <c r="CJ39" s="822"/>
      <c r="CK39" s="822"/>
      <c r="CL39" s="822"/>
      <c r="CM39" s="822"/>
      <c r="CN39" s="822"/>
      <c r="CO39" s="822"/>
      <c r="CP39" s="822"/>
      <c r="CQ39" s="822"/>
      <c r="CR39" s="822"/>
      <c r="CS39" s="822"/>
      <c r="CT39" s="822"/>
      <c r="CU39" s="822"/>
      <c r="CV39" s="822"/>
      <c r="CW39" s="822"/>
      <c r="CX39" s="822"/>
      <c r="CY39" s="823"/>
      <c r="CZ39" s="842">
        <f t="shared" si="0"/>
        <v>-1.3599999999999999</v>
      </c>
      <c r="DA39" s="822"/>
      <c r="DB39" s="822"/>
      <c r="DC39" s="822"/>
      <c r="DD39" s="822"/>
      <c r="DE39" s="822"/>
      <c r="DF39" s="822"/>
      <c r="DG39" s="822"/>
      <c r="DH39" s="822"/>
      <c r="DI39" s="822"/>
      <c r="DJ39" s="822"/>
      <c r="DK39" s="822"/>
      <c r="DL39" s="834">
        <v>-0.31</v>
      </c>
      <c r="DM39" s="834"/>
      <c r="DN39" s="834"/>
      <c r="DO39" s="834"/>
      <c r="DP39" s="834"/>
      <c r="DQ39" s="822">
        <v>-0.86</v>
      </c>
      <c r="DR39" s="822"/>
      <c r="DS39" s="822"/>
      <c r="DT39" s="822"/>
      <c r="DU39" s="822"/>
      <c r="DV39" s="822"/>
      <c r="DW39" s="822"/>
      <c r="DX39" s="822">
        <v>-0.19</v>
      </c>
      <c r="DY39" s="822"/>
      <c r="DZ39" s="822"/>
      <c r="EA39" s="822"/>
      <c r="EB39" s="822"/>
      <c r="EC39" s="822"/>
      <c r="ED39" s="823"/>
      <c r="EE39" s="824"/>
      <c r="EF39" s="822"/>
      <c r="EG39" s="822"/>
      <c r="EH39" s="822"/>
      <c r="EI39" s="822"/>
      <c r="EJ39" s="822"/>
      <c r="EK39" s="822"/>
      <c r="EL39" s="822"/>
      <c r="EM39" s="822"/>
      <c r="EN39" s="822"/>
      <c r="EO39" s="822"/>
      <c r="EP39" s="822"/>
      <c r="EQ39" s="822"/>
      <c r="ER39" s="822"/>
      <c r="ES39" s="822"/>
      <c r="ET39" s="822"/>
      <c r="EU39" s="822"/>
      <c r="EV39" s="822"/>
      <c r="EW39" s="822"/>
      <c r="EX39" s="822"/>
      <c r="EY39" s="822"/>
      <c r="EZ39" s="822"/>
      <c r="FA39" s="822"/>
      <c r="FB39" s="822"/>
      <c r="FC39" s="822"/>
      <c r="FD39" s="822"/>
      <c r="FE39" s="822"/>
      <c r="FF39" s="822"/>
      <c r="FG39" s="823"/>
      <c r="FH39" s="824" t="s">
        <v>144</v>
      </c>
      <c r="FI39" s="822"/>
      <c r="FJ39" s="822"/>
      <c r="FK39" s="822"/>
      <c r="FL39" s="822"/>
      <c r="FM39" s="822"/>
      <c r="FN39" s="822"/>
      <c r="FO39" s="822" t="s">
        <v>144</v>
      </c>
      <c r="FP39" s="822"/>
      <c r="FQ39" s="822"/>
      <c r="FR39" s="822"/>
      <c r="FS39" s="822"/>
      <c r="FT39" s="822"/>
      <c r="FU39" s="822"/>
      <c r="FV39" s="822" t="s">
        <v>144</v>
      </c>
      <c r="FW39" s="822"/>
      <c r="FX39" s="822"/>
      <c r="FY39" s="822"/>
      <c r="FZ39" s="822"/>
      <c r="GA39" s="822" t="s">
        <v>144</v>
      </c>
      <c r="GB39" s="822"/>
      <c r="GC39" s="822"/>
      <c r="GD39" s="822"/>
      <c r="GE39" s="822"/>
      <c r="GF39" s="822"/>
      <c r="GG39" s="823"/>
      <c r="GH39" s="816" t="s">
        <v>144</v>
      </c>
      <c r="GI39" s="814"/>
      <c r="GJ39" s="814"/>
      <c r="GK39" s="814"/>
      <c r="GL39" s="814"/>
      <c r="GM39" s="814"/>
      <c r="GN39" s="814"/>
      <c r="GO39" s="814" t="s">
        <v>144</v>
      </c>
      <c r="GP39" s="814"/>
      <c r="GQ39" s="814"/>
      <c r="GR39" s="814"/>
      <c r="GS39" s="814"/>
      <c r="GT39" s="814"/>
      <c r="GU39" s="814"/>
      <c r="GV39" s="814" t="s">
        <v>144</v>
      </c>
      <c r="GW39" s="814"/>
      <c r="GX39" s="814"/>
      <c r="GY39" s="814"/>
      <c r="GZ39" s="814"/>
      <c r="HA39" s="814"/>
      <c r="HB39" s="814"/>
      <c r="HC39" s="814"/>
      <c r="HD39" s="814"/>
      <c r="HE39" s="814"/>
      <c r="HF39" s="814"/>
      <c r="HG39" s="814"/>
      <c r="HH39" s="815"/>
      <c r="HI39" s="816" t="s">
        <v>144</v>
      </c>
      <c r="HJ39" s="814"/>
      <c r="HK39" s="814"/>
      <c r="HL39" s="814"/>
      <c r="HM39" s="814"/>
      <c r="HN39" s="814"/>
      <c r="HO39" s="814"/>
      <c r="HP39" s="814" t="s">
        <v>144</v>
      </c>
      <c r="HQ39" s="814"/>
      <c r="HR39" s="814"/>
      <c r="HS39" s="814"/>
      <c r="HT39" s="814"/>
      <c r="HU39" s="814"/>
      <c r="HV39" s="814"/>
      <c r="HW39" s="814" t="s">
        <v>144</v>
      </c>
      <c r="HX39" s="814"/>
      <c r="HY39" s="814"/>
      <c r="HZ39" s="814"/>
      <c r="IA39" s="814"/>
      <c r="IB39" s="814" t="s">
        <v>144</v>
      </c>
      <c r="IC39" s="814"/>
      <c r="ID39" s="814"/>
      <c r="IE39" s="814"/>
      <c r="IF39" s="814"/>
      <c r="IG39" s="814" t="s">
        <v>144</v>
      </c>
      <c r="IH39" s="814"/>
      <c r="II39" s="814"/>
      <c r="IJ39" s="814"/>
      <c r="IK39" s="814"/>
      <c r="IL39" s="815"/>
      <c r="IM39" s="813" t="s">
        <v>144</v>
      </c>
      <c r="IN39" s="814"/>
      <c r="IO39" s="814"/>
      <c r="IP39" s="814"/>
      <c r="IQ39" s="814"/>
      <c r="IR39" s="814"/>
      <c r="IS39" s="814"/>
      <c r="IT39" s="815"/>
    </row>
    <row r="40" spans="1:254" ht="24.75" customHeight="1">
      <c r="A40" s="865" t="s">
        <v>353</v>
      </c>
      <c r="B40" s="866"/>
      <c r="C40" s="866"/>
      <c r="D40" s="866"/>
      <c r="E40" s="866"/>
      <c r="F40" s="848" t="s">
        <v>222</v>
      </c>
      <c r="G40" s="848"/>
      <c r="H40" s="848"/>
      <c r="I40" s="848"/>
      <c r="J40" s="848"/>
      <c r="K40" s="848"/>
      <c r="L40" s="848"/>
      <c r="M40" s="848"/>
      <c r="N40" s="848"/>
      <c r="O40" s="848"/>
      <c r="P40" s="848"/>
      <c r="Q40" s="848"/>
      <c r="R40" s="848"/>
      <c r="S40" s="848"/>
      <c r="T40" s="848"/>
      <c r="U40" s="848"/>
      <c r="V40" s="848"/>
      <c r="W40" s="848"/>
      <c r="X40" s="848"/>
      <c r="Y40" s="848"/>
      <c r="Z40" s="848"/>
      <c r="AA40" s="848"/>
      <c r="AB40" s="848"/>
      <c r="AC40" s="848"/>
      <c r="AD40" s="848"/>
      <c r="AE40" s="848"/>
      <c r="AF40" s="848"/>
      <c r="AG40" s="848"/>
      <c r="AH40" s="848"/>
      <c r="AI40" s="849"/>
      <c r="AJ40" s="842">
        <v>0.68</v>
      </c>
      <c r="AK40" s="834"/>
      <c r="AL40" s="834"/>
      <c r="AM40" s="834"/>
      <c r="AN40" s="834"/>
      <c r="AO40" s="834"/>
      <c r="AP40" s="834"/>
      <c r="AQ40" s="834"/>
      <c r="AR40" s="834"/>
      <c r="AS40" s="834"/>
      <c r="AT40" s="834"/>
      <c r="AU40" s="822"/>
      <c r="AV40" s="822"/>
      <c r="AW40" s="822"/>
      <c r="AX40" s="822"/>
      <c r="AY40" s="822"/>
      <c r="AZ40" s="834">
        <v>0.16</v>
      </c>
      <c r="BA40" s="834"/>
      <c r="BB40" s="834"/>
      <c r="BC40" s="834"/>
      <c r="BD40" s="834"/>
      <c r="BE40" s="834">
        <v>0.43</v>
      </c>
      <c r="BF40" s="834"/>
      <c r="BG40" s="834"/>
      <c r="BH40" s="834"/>
      <c r="BI40" s="834"/>
      <c r="BJ40" s="834"/>
      <c r="BK40" s="834"/>
      <c r="BL40" s="834">
        <v>0.09</v>
      </c>
      <c r="BM40" s="834"/>
      <c r="BN40" s="834"/>
      <c r="BO40" s="834"/>
      <c r="BP40" s="864"/>
      <c r="BQ40" s="824"/>
      <c r="BR40" s="822"/>
      <c r="BS40" s="822"/>
      <c r="BT40" s="822"/>
      <c r="BU40" s="822"/>
      <c r="BV40" s="822"/>
      <c r="BW40" s="822"/>
      <c r="BX40" s="822"/>
      <c r="BY40" s="822"/>
      <c r="BZ40" s="822"/>
      <c r="CA40" s="822"/>
      <c r="CB40" s="822"/>
      <c r="CC40" s="822"/>
      <c r="CD40" s="822"/>
      <c r="CE40" s="822"/>
      <c r="CF40" s="822"/>
      <c r="CG40" s="822"/>
      <c r="CH40" s="822"/>
      <c r="CI40" s="822"/>
      <c r="CJ40" s="822"/>
      <c r="CK40" s="822"/>
      <c r="CL40" s="822"/>
      <c r="CM40" s="822"/>
      <c r="CN40" s="822"/>
      <c r="CO40" s="822"/>
      <c r="CP40" s="822"/>
      <c r="CQ40" s="822"/>
      <c r="CR40" s="822"/>
      <c r="CS40" s="822"/>
      <c r="CT40" s="822"/>
      <c r="CU40" s="822"/>
      <c r="CV40" s="822"/>
      <c r="CW40" s="822"/>
      <c r="CX40" s="822"/>
      <c r="CY40" s="823"/>
      <c r="CZ40" s="842">
        <f t="shared" si="0"/>
        <v>-0.6799999999999999</v>
      </c>
      <c r="DA40" s="822"/>
      <c r="DB40" s="822"/>
      <c r="DC40" s="822"/>
      <c r="DD40" s="822"/>
      <c r="DE40" s="822"/>
      <c r="DF40" s="822"/>
      <c r="DG40" s="822"/>
      <c r="DH40" s="822"/>
      <c r="DI40" s="822"/>
      <c r="DJ40" s="822"/>
      <c r="DK40" s="822"/>
      <c r="DL40" s="834">
        <v>-0.16</v>
      </c>
      <c r="DM40" s="834"/>
      <c r="DN40" s="834"/>
      <c r="DO40" s="834"/>
      <c r="DP40" s="834"/>
      <c r="DQ40" s="822">
        <v>-0.43</v>
      </c>
      <c r="DR40" s="822"/>
      <c r="DS40" s="822"/>
      <c r="DT40" s="822"/>
      <c r="DU40" s="822"/>
      <c r="DV40" s="822"/>
      <c r="DW40" s="822"/>
      <c r="DX40" s="822">
        <v>-0.09</v>
      </c>
      <c r="DY40" s="822"/>
      <c r="DZ40" s="822"/>
      <c r="EA40" s="822"/>
      <c r="EB40" s="822"/>
      <c r="EC40" s="822"/>
      <c r="ED40" s="823"/>
      <c r="EE40" s="824"/>
      <c r="EF40" s="822"/>
      <c r="EG40" s="822"/>
      <c r="EH40" s="822"/>
      <c r="EI40" s="822"/>
      <c r="EJ40" s="822"/>
      <c r="EK40" s="822"/>
      <c r="EL40" s="822"/>
      <c r="EM40" s="822"/>
      <c r="EN40" s="822"/>
      <c r="EO40" s="822"/>
      <c r="EP40" s="822"/>
      <c r="EQ40" s="822"/>
      <c r="ER40" s="822"/>
      <c r="ES40" s="822"/>
      <c r="ET40" s="822"/>
      <c r="EU40" s="822"/>
      <c r="EV40" s="822"/>
      <c r="EW40" s="822"/>
      <c r="EX40" s="822"/>
      <c r="EY40" s="822"/>
      <c r="EZ40" s="822"/>
      <c r="FA40" s="822"/>
      <c r="FB40" s="822"/>
      <c r="FC40" s="822"/>
      <c r="FD40" s="822"/>
      <c r="FE40" s="822"/>
      <c r="FF40" s="822"/>
      <c r="FG40" s="823"/>
      <c r="FH40" s="824" t="s">
        <v>144</v>
      </c>
      <c r="FI40" s="822"/>
      <c r="FJ40" s="822"/>
      <c r="FK40" s="822"/>
      <c r="FL40" s="822"/>
      <c r="FM40" s="822"/>
      <c r="FN40" s="822"/>
      <c r="FO40" s="822" t="s">
        <v>144</v>
      </c>
      <c r="FP40" s="822"/>
      <c r="FQ40" s="822"/>
      <c r="FR40" s="822"/>
      <c r="FS40" s="822"/>
      <c r="FT40" s="822"/>
      <c r="FU40" s="822"/>
      <c r="FV40" s="822" t="s">
        <v>144</v>
      </c>
      <c r="FW40" s="822"/>
      <c r="FX40" s="822"/>
      <c r="FY40" s="822"/>
      <c r="FZ40" s="822"/>
      <c r="GA40" s="822" t="s">
        <v>144</v>
      </c>
      <c r="GB40" s="822"/>
      <c r="GC40" s="822"/>
      <c r="GD40" s="822"/>
      <c r="GE40" s="822"/>
      <c r="GF40" s="822"/>
      <c r="GG40" s="823"/>
      <c r="GH40" s="816" t="s">
        <v>144</v>
      </c>
      <c r="GI40" s="814"/>
      <c r="GJ40" s="814"/>
      <c r="GK40" s="814"/>
      <c r="GL40" s="814"/>
      <c r="GM40" s="814"/>
      <c r="GN40" s="814"/>
      <c r="GO40" s="814" t="s">
        <v>144</v>
      </c>
      <c r="GP40" s="814"/>
      <c r="GQ40" s="814"/>
      <c r="GR40" s="814"/>
      <c r="GS40" s="814"/>
      <c r="GT40" s="814"/>
      <c r="GU40" s="814"/>
      <c r="GV40" s="814" t="s">
        <v>144</v>
      </c>
      <c r="GW40" s="814"/>
      <c r="GX40" s="814"/>
      <c r="GY40" s="814"/>
      <c r="GZ40" s="814"/>
      <c r="HA40" s="814"/>
      <c r="HB40" s="814"/>
      <c r="HC40" s="814"/>
      <c r="HD40" s="814"/>
      <c r="HE40" s="814"/>
      <c r="HF40" s="814"/>
      <c r="HG40" s="814"/>
      <c r="HH40" s="815"/>
      <c r="HI40" s="816" t="s">
        <v>144</v>
      </c>
      <c r="HJ40" s="814"/>
      <c r="HK40" s="814"/>
      <c r="HL40" s="814"/>
      <c r="HM40" s="814"/>
      <c r="HN40" s="814"/>
      <c r="HO40" s="814"/>
      <c r="HP40" s="814" t="s">
        <v>144</v>
      </c>
      <c r="HQ40" s="814"/>
      <c r="HR40" s="814"/>
      <c r="HS40" s="814"/>
      <c r="HT40" s="814"/>
      <c r="HU40" s="814"/>
      <c r="HV40" s="814"/>
      <c r="HW40" s="814" t="s">
        <v>144</v>
      </c>
      <c r="HX40" s="814"/>
      <c r="HY40" s="814"/>
      <c r="HZ40" s="814"/>
      <c r="IA40" s="814"/>
      <c r="IB40" s="814" t="s">
        <v>144</v>
      </c>
      <c r="IC40" s="814"/>
      <c r="ID40" s="814"/>
      <c r="IE40" s="814"/>
      <c r="IF40" s="814"/>
      <c r="IG40" s="814" t="s">
        <v>144</v>
      </c>
      <c r="IH40" s="814"/>
      <c r="II40" s="814"/>
      <c r="IJ40" s="814"/>
      <c r="IK40" s="814"/>
      <c r="IL40" s="815"/>
      <c r="IM40" s="813" t="s">
        <v>144</v>
      </c>
      <c r="IN40" s="814"/>
      <c r="IO40" s="814"/>
      <c r="IP40" s="814"/>
      <c r="IQ40" s="814"/>
      <c r="IR40" s="814"/>
      <c r="IS40" s="814"/>
      <c r="IT40" s="815"/>
    </row>
    <row r="41" spans="1:254" ht="24.75" customHeight="1">
      <c r="A41" s="850" t="s">
        <v>225</v>
      </c>
      <c r="B41" s="851"/>
      <c r="C41" s="851"/>
      <c r="D41" s="851"/>
      <c r="E41" s="851"/>
      <c r="F41" s="856" t="s">
        <v>359</v>
      </c>
      <c r="G41" s="856"/>
      <c r="H41" s="856"/>
      <c r="I41" s="856"/>
      <c r="J41" s="856"/>
      <c r="K41" s="856"/>
      <c r="L41" s="856"/>
      <c r="M41" s="856"/>
      <c r="N41" s="856"/>
      <c r="O41" s="856"/>
      <c r="P41" s="856"/>
      <c r="Q41" s="856"/>
      <c r="R41" s="856"/>
      <c r="S41" s="856"/>
      <c r="T41" s="856"/>
      <c r="U41" s="856"/>
      <c r="V41" s="856"/>
      <c r="W41" s="856"/>
      <c r="X41" s="856"/>
      <c r="Y41" s="856"/>
      <c r="Z41" s="856"/>
      <c r="AA41" s="856"/>
      <c r="AB41" s="856"/>
      <c r="AC41" s="856"/>
      <c r="AD41" s="856"/>
      <c r="AE41" s="856"/>
      <c r="AF41" s="856"/>
      <c r="AG41" s="856"/>
      <c r="AH41" s="856"/>
      <c r="AI41" s="857"/>
      <c r="AJ41" s="858"/>
      <c r="AK41" s="859"/>
      <c r="AL41" s="859"/>
      <c r="AM41" s="859"/>
      <c r="AN41" s="859"/>
      <c r="AO41" s="859"/>
      <c r="AP41" s="859"/>
      <c r="AQ41" s="859"/>
      <c r="AR41" s="859"/>
      <c r="AS41" s="859"/>
      <c r="AT41" s="859"/>
      <c r="AU41" s="822"/>
      <c r="AV41" s="822"/>
      <c r="AW41" s="822"/>
      <c r="AX41" s="822"/>
      <c r="AY41" s="822"/>
      <c r="AZ41" s="834"/>
      <c r="BA41" s="834"/>
      <c r="BB41" s="834"/>
      <c r="BC41" s="834"/>
      <c r="BD41" s="834"/>
      <c r="BE41" s="822"/>
      <c r="BF41" s="822"/>
      <c r="BG41" s="822"/>
      <c r="BH41" s="822"/>
      <c r="BI41" s="822"/>
      <c r="BJ41" s="822"/>
      <c r="BK41" s="822"/>
      <c r="BL41" s="822"/>
      <c r="BM41" s="822"/>
      <c r="BN41" s="822"/>
      <c r="BO41" s="822"/>
      <c r="BP41" s="823"/>
      <c r="BQ41" s="832">
        <f>CE41</f>
        <v>3.254</v>
      </c>
      <c r="BR41" s="854"/>
      <c r="BS41" s="854"/>
      <c r="BT41" s="854"/>
      <c r="BU41" s="854"/>
      <c r="BV41" s="854"/>
      <c r="BW41" s="854"/>
      <c r="BX41" s="834"/>
      <c r="BY41" s="834"/>
      <c r="BZ41" s="834"/>
      <c r="CA41" s="834"/>
      <c r="CB41" s="834"/>
      <c r="CC41" s="834"/>
      <c r="CD41" s="834"/>
      <c r="CE41" s="834">
        <v>3.254</v>
      </c>
      <c r="CF41" s="834"/>
      <c r="CG41" s="834"/>
      <c r="CH41" s="834"/>
      <c r="CI41" s="834"/>
      <c r="CJ41" s="834"/>
      <c r="CK41" s="834"/>
      <c r="CL41" s="822"/>
      <c r="CM41" s="822"/>
      <c r="CN41" s="822"/>
      <c r="CO41" s="822"/>
      <c r="CP41" s="822"/>
      <c r="CQ41" s="822"/>
      <c r="CR41" s="822"/>
      <c r="CS41" s="822"/>
      <c r="CT41" s="822"/>
      <c r="CU41" s="822"/>
      <c r="CV41" s="822"/>
      <c r="CW41" s="822"/>
      <c r="CX41" s="822"/>
      <c r="CY41" s="823"/>
      <c r="CZ41" s="824">
        <v>3.254</v>
      </c>
      <c r="DA41" s="822"/>
      <c r="DB41" s="822"/>
      <c r="DC41" s="822"/>
      <c r="DD41" s="822"/>
      <c r="DE41" s="822"/>
      <c r="DF41" s="822"/>
      <c r="DG41" s="822"/>
      <c r="DH41" s="822"/>
      <c r="DI41" s="822"/>
      <c r="DJ41" s="822"/>
      <c r="DK41" s="822"/>
      <c r="DL41" s="822">
        <v>3.254</v>
      </c>
      <c r="DM41" s="822"/>
      <c r="DN41" s="822"/>
      <c r="DO41" s="822"/>
      <c r="DP41" s="822"/>
      <c r="DQ41" s="822"/>
      <c r="DR41" s="822"/>
      <c r="DS41" s="822"/>
      <c r="DT41" s="822"/>
      <c r="DU41" s="822"/>
      <c r="DV41" s="822"/>
      <c r="DW41" s="822"/>
      <c r="DX41" s="822"/>
      <c r="DY41" s="822"/>
      <c r="DZ41" s="822"/>
      <c r="EA41" s="822"/>
      <c r="EB41" s="822"/>
      <c r="EC41" s="822"/>
      <c r="ED41" s="823"/>
      <c r="EE41" s="824">
        <v>3.254</v>
      </c>
      <c r="EF41" s="822"/>
      <c r="EG41" s="822"/>
      <c r="EH41" s="822"/>
      <c r="EI41" s="822"/>
      <c r="EJ41" s="822"/>
      <c r="EK41" s="822"/>
      <c r="EL41" s="822"/>
      <c r="EM41" s="822"/>
      <c r="EN41" s="822"/>
      <c r="EO41" s="822"/>
      <c r="EP41" s="822"/>
      <c r="EQ41" s="834">
        <v>3.254</v>
      </c>
      <c r="ER41" s="834"/>
      <c r="ES41" s="834"/>
      <c r="ET41" s="834"/>
      <c r="EU41" s="834"/>
      <c r="EV41" s="822"/>
      <c r="EW41" s="822"/>
      <c r="EX41" s="822"/>
      <c r="EY41" s="822"/>
      <c r="EZ41" s="822"/>
      <c r="FA41" s="822"/>
      <c r="FB41" s="822"/>
      <c r="FC41" s="822"/>
      <c r="FD41" s="822"/>
      <c r="FE41" s="822"/>
      <c r="FF41" s="822"/>
      <c r="FG41" s="823"/>
      <c r="FH41" s="824" t="s">
        <v>144</v>
      </c>
      <c r="FI41" s="822"/>
      <c r="FJ41" s="822"/>
      <c r="FK41" s="822"/>
      <c r="FL41" s="822"/>
      <c r="FM41" s="822"/>
      <c r="FN41" s="822"/>
      <c r="FO41" s="822" t="s">
        <v>144</v>
      </c>
      <c r="FP41" s="822"/>
      <c r="FQ41" s="822"/>
      <c r="FR41" s="822"/>
      <c r="FS41" s="822"/>
      <c r="FT41" s="822"/>
      <c r="FU41" s="822"/>
      <c r="FV41" s="822" t="s">
        <v>144</v>
      </c>
      <c r="FW41" s="822"/>
      <c r="FX41" s="822"/>
      <c r="FY41" s="822"/>
      <c r="FZ41" s="822"/>
      <c r="GA41" s="822" t="s">
        <v>144</v>
      </c>
      <c r="GB41" s="822"/>
      <c r="GC41" s="822"/>
      <c r="GD41" s="822"/>
      <c r="GE41" s="822"/>
      <c r="GF41" s="822"/>
      <c r="GG41" s="823"/>
      <c r="GH41" s="824">
        <v>2016</v>
      </c>
      <c r="GI41" s="822"/>
      <c r="GJ41" s="822"/>
      <c r="GK41" s="822"/>
      <c r="GL41" s="822"/>
      <c r="GM41" s="822"/>
      <c r="GN41" s="822"/>
      <c r="GO41" s="822" t="s">
        <v>342</v>
      </c>
      <c r="GP41" s="822"/>
      <c r="GQ41" s="822"/>
      <c r="GR41" s="822"/>
      <c r="GS41" s="822"/>
      <c r="GT41" s="822"/>
      <c r="GU41" s="822"/>
      <c r="GV41" s="822" t="s">
        <v>341</v>
      </c>
      <c r="GW41" s="822"/>
      <c r="GX41" s="822"/>
      <c r="GY41" s="822"/>
      <c r="GZ41" s="822"/>
      <c r="HA41" s="822"/>
      <c r="HB41" s="822"/>
      <c r="HC41" s="822"/>
      <c r="HD41" s="822"/>
      <c r="HE41" s="822"/>
      <c r="HF41" s="822"/>
      <c r="HG41" s="822"/>
      <c r="HH41" s="823"/>
      <c r="HI41" s="824" t="s">
        <v>144</v>
      </c>
      <c r="HJ41" s="822"/>
      <c r="HK41" s="822"/>
      <c r="HL41" s="822"/>
      <c r="HM41" s="822"/>
      <c r="HN41" s="822"/>
      <c r="HO41" s="822"/>
      <c r="HP41" s="822" t="s">
        <v>144</v>
      </c>
      <c r="HQ41" s="822"/>
      <c r="HR41" s="822"/>
      <c r="HS41" s="822"/>
      <c r="HT41" s="822"/>
      <c r="HU41" s="822"/>
      <c r="HV41" s="822"/>
      <c r="HW41" s="822" t="s">
        <v>144</v>
      </c>
      <c r="HX41" s="822"/>
      <c r="HY41" s="822"/>
      <c r="HZ41" s="822"/>
      <c r="IA41" s="822"/>
      <c r="IB41" s="822" t="s">
        <v>144</v>
      </c>
      <c r="IC41" s="822"/>
      <c r="ID41" s="822"/>
      <c r="IE41" s="822"/>
      <c r="IF41" s="822"/>
      <c r="IG41" s="822" t="s">
        <v>144</v>
      </c>
      <c r="IH41" s="822"/>
      <c r="II41" s="822"/>
      <c r="IJ41" s="822"/>
      <c r="IK41" s="822"/>
      <c r="IL41" s="823"/>
      <c r="IM41" s="846" t="s">
        <v>144</v>
      </c>
      <c r="IN41" s="822"/>
      <c r="IO41" s="822"/>
      <c r="IP41" s="822"/>
      <c r="IQ41" s="822"/>
      <c r="IR41" s="822"/>
      <c r="IS41" s="822"/>
      <c r="IT41" s="823"/>
    </row>
    <row r="42" spans="1:254" ht="24.75" customHeight="1">
      <c r="A42" s="850" t="s">
        <v>361</v>
      </c>
      <c r="B42" s="851"/>
      <c r="C42" s="851"/>
      <c r="D42" s="851"/>
      <c r="E42" s="851"/>
      <c r="F42" s="856" t="s">
        <v>360</v>
      </c>
      <c r="G42" s="856"/>
      <c r="H42" s="856"/>
      <c r="I42" s="856"/>
      <c r="J42" s="856"/>
      <c r="K42" s="856"/>
      <c r="L42" s="856"/>
      <c r="M42" s="856"/>
      <c r="N42" s="856"/>
      <c r="O42" s="856"/>
      <c r="P42" s="856"/>
      <c r="Q42" s="856"/>
      <c r="R42" s="856"/>
      <c r="S42" s="856"/>
      <c r="T42" s="856"/>
      <c r="U42" s="856"/>
      <c r="V42" s="856"/>
      <c r="W42" s="856"/>
      <c r="X42" s="856"/>
      <c r="Y42" s="856"/>
      <c r="Z42" s="856"/>
      <c r="AA42" s="856"/>
      <c r="AB42" s="856"/>
      <c r="AC42" s="856"/>
      <c r="AD42" s="856"/>
      <c r="AE42" s="856"/>
      <c r="AF42" s="856"/>
      <c r="AG42" s="856"/>
      <c r="AH42" s="856"/>
      <c r="AI42" s="857"/>
      <c r="AJ42" s="858"/>
      <c r="AK42" s="859"/>
      <c r="AL42" s="859"/>
      <c r="AM42" s="859"/>
      <c r="AN42" s="859"/>
      <c r="AO42" s="859"/>
      <c r="AP42" s="859"/>
      <c r="AQ42" s="859"/>
      <c r="AR42" s="859"/>
      <c r="AS42" s="859"/>
      <c r="AT42" s="859"/>
      <c r="AU42" s="822"/>
      <c r="AV42" s="822"/>
      <c r="AW42" s="822"/>
      <c r="AX42" s="822"/>
      <c r="AY42" s="822"/>
      <c r="AZ42" s="834"/>
      <c r="BA42" s="834"/>
      <c r="BB42" s="834"/>
      <c r="BC42" s="834"/>
      <c r="BD42" s="834"/>
      <c r="BE42" s="822"/>
      <c r="BF42" s="822"/>
      <c r="BG42" s="822"/>
      <c r="BH42" s="822"/>
      <c r="BI42" s="822"/>
      <c r="BJ42" s="822"/>
      <c r="BK42" s="822"/>
      <c r="BL42" s="822"/>
      <c r="BM42" s="822"/>
      <c r="BN42" s="822"/>
      <c r="BO42" s="822"/>
      <c r="BP42" s="823"/>
      <c r="BQ42" s="855"/>
      <c r="BR42" s="854"/>
      <c r="BS42" s="854"/>
      <c r="BT42" s="854"/>
      <c r="BU42" s="854"/>
      <c r="BV42" s="854"/>
      <c r="BW42" s="854"/>
      <c r="BX42" s="834"/>
      <c r="BY42" s="834"/>
      <c r="BZ42" s="834"/>
      <c r="CA42" s="834"/>
      <c r="CB42" s="834"/>
      <c r="CC42" s="834"/>
      <c r="CD42" s="834"/>
      <c r="CE42" s="834"/>
      <c r="CF42" s="834"/>
      <c r="CG42" s="834"/>
      <c r="CH42" s="834"/>
      <c r="CI42" s="834"/>
      <c r="CJ42" s="834"/>
      <c r="CK42" s="834"/>
      <c r="CL42" s="822"/>
      <c r="CM42" s="822"/>
      <c r="CN42" s="822"/>
      <c r="CO42" s="822"/>
      <c r="CP42" s="822"/>
      <c r="CQ42" s="822"/>
      <c r="CR42" s="822"/>
      <c r="CS42" s="822"/>
      <c r="CT42" s="822"/>
      <c r="CU42" s="822"/>
      <c r="CV42" s="822"/>
      <c r="CW42" s="822"/>
      <c r="CX42" s="822"/>
      <c r="CY42" s="823"/>
      <c r="CZ42" s="824"/>
      <c r="DA42" s="822"/>
      <c r="DB42" s="822"/>
      <c r="DC42" s="822"/>
      <c r="DD42" s="822"/>
      <c r="DE42" s="822"/>
      <c r="DF42" s="822"/>
      <c r="DG42" s="822"/>
      <c r="DH42" s="822"/>
      <c r="DI42" s="822"/>
      <c r="DJ42" s="822"/>
      <c r="DK42" s="822"/>
      <c r="DL42" s="822"/>
      <c r="DM42" s="822"/>
      <c r="DN42" s="822"/>
      <c r="DO42" s="822"/>
      <c r="DP42" s="822"/>
      <c r="DQ42" s="822"/>
      <c r="DR42" s="822"/>
      <c r="DS42" s="822"/>
      <c r="DT42" s="822"/>
      <c r="DU42" s="822"/>
      <c r="DV42" s="822"/>
      <c r="DW42" s="822"/>
      <c r="DX42" s="822"/>
      <c r="DY42" s="822"/>
      <c r="DZ42" s="822"/>
      <c r="EA42" s="822"/>
      <c r="EB42" s="822"/>
      <c r="EC42" s="822"/>
      <c r="ED42" s="823"/>
      <c r="EE42" s="824"/>
      <c r="EF42" s="822"/>
      <c r="EG42" s="822"/>
      <c r="EH42" s="822"/>
      <c r="EI42" s="822"/>
      <c r="EJ42" s="822"/>
      <c r="EK42" s="822"/>
      <c r="EL42" s="822"/>
      <c r="EM42" s="822"/>
      <c r="EN42" s="822"/>
      <c r="EO42" s="822"/>
      <c r="EP42" s="822"/>
      <c r="EQ42" s="834"/>
      <c r="ER42" s="834"/>
      <c r="ES42" s="834"/>
      <c r="ET42" s="834"/>
      <c r="EU42" s="834"/>
      <c r="EV42" s="822"/>
      <c r="EW42" s="822"/>
      <c r="EX42" s="822"/>
      <c r="EY42" s="822"/>
      <c r="EZ42" s="822"/>
      <c r="FA42" s="822"/>
      <c r="FB42" s="822"/>
      <c r="FC42" s="822"/>
      <c r="FD42" s="822"/>
      <c r="FE42" s="822"/>
      <c r="FF42" s="822"/>
      <c r="FG42" s="823"/>
      <c r="FH42" s="824" t="s">
        <v>144</v>
      </c>
      <c r="FI42" s="822"/>
      <c r="FJ42" s="822"/>
      <c r="FK42" s="822"/>
      <c r="FL42" s="822"/>
      <c r="FM42" s="822"/>
      <c r="FN42" s="822"/>
      <c r="FO42" s="822" t="s">
        <v>144</v>
      </c>
      <c r="FP42" s="822"/>
      <c r="FQ42" s="822"/>
      <c r="FR42" s="822"/>
      <c r="FS42" s="822"/>
      <c r="FT42" s="822"/>
      <c r="FU42" s="822"/>
      <c r="FV42" s="822" t="s">
        <v>144</v>
      </c>
      <c r="FW42" s="822"/>
      <c r="FX42" s="822"/>
      <c r="FY42" s="822"/>
      <c r="FZ42" s="822"/>
      <c r="GA42" s="822" t="s">
        <v>144</v>
      </c>
      <c r="GB42" s="822"/>
      <c r="GC42" s="822"/>
      <c r="GD42" s="822"/>
      <c r="GE42" s="822"/>
      <c r="GF42" s="822"/>
      <c r="GG42" s="823"/>
      <c r="GH42" s="824">
        <v>2016</v>
      </c>
      <c r="GI42" s="822"/>
      <c r="GJ42" s="822"/>
      <c r="GK42" s="822"/>
      <c r="GL42" s="822"/>
      <c r="GM42" s="822"/>
      <c r="GN42" s="822"/>
      <c r="GO42" s="822" t="s">
        <v>342</v>
      </c>
      <c r="GP42" s="822"/>
      <c r="GQ42" s="822"/>
      <c r="GR42" s="822"/>
      <c r="GS42" s="822"/>
      <c r="GT42" s="822"/>
      <c r="GU42" s="822"/>
      <c r="GV42" s="822" t="s">
        <v>341</v>
      </c>
      <c r="GW42" s="822"/>
      <c r="GX42" s="822"/>
      <c r="GY42" s="822"/>
      <c r="GZ42" s="822"/>
      <c r="HA42" s="822"/>
      <c r="HB42" s="822"/>
      <c r="HC42" s="822"/>
      <c r="HD42" s="822"/>
      <c r="HE42" s="822"/>
      <c r="HF42" s="822"/>
      <c r="HG42" s="822"/>
      <c r="HH42" s="823"/>
      <c r="HI42" s="824" t="s">
        <v>144</v>
      </c>
      <c r="HJ42" s="822"/>
      <c r="HK42" s="822"/>
      <c r="HL42" s="822"/>
      <c r="HM42" s="822"/>
      <c r="HN42" s="822"/>
      <c r="HO42" s="822"/>
      <c r="HP42" s="822" t="s">
        <v>144</v>
      </c>
      <c r="HQ42" s="822"/>
      <c r="HR42" s="822"/>
      <c r="HS42" s="822"/>
      <c r="HT42" s="822"/>
      <c r="HU42" s="822"/>
      <c r="HV42" s="822"/>
      <c r="HW42" s="822" t="s">
        <v>144</v>
      </c>
      <c r="HX42" s="822"/>
      <c r="HY42" s="822"/>
      <c r="HZ42" s="822"/>
      <c r="IA42" s="822"/>
      <c r="IB42" s="822" t="s">
        <v>144</v>
      </c>
      <c r="IC42" s="822"/>
      <c r="ID42" s="822"/>
      <c r="IE42" s="822"/>
      <c r="IF42" s="822"/>
      <c r="IG42" s="822" t="s">
        <v>144</v>
      </c>
      <c r="IH42" s="822"/>
      <c r="II42" s="822"/>
      <c r="IJ42" s="822"/>
      <c r="IK42" s="822"/>
      <c r="IL42" s="823"/>
      <c r="IM42" s="846" t="s">
        <v>144</v>
      </c>
      <c r="IN42" s="822"/>
      <c r="IO42" s="822"/>
      <c r="IP42" s="822"/>
      <c r="IQ42" s="822"/>
      <c r="IR42" s="822"/>
      <c r="IS42" s="822"/>
      <c r="IT42" s="823"/>
    </row>
    <row r="43" spans="1:254" ht="24.75" customHeight="1">
      <c r="A43" s="850" t="s">
        <v>362</v>
      </c>
      <c r="B43" s="851"/>
      <c r="C43" s="851"/>
      <c r="D43" s="851"/>
      <c r="E43" s="851"/>
      <c r="F43" s="856" t="s">
        <v>366</v>
      </c>
      <c r="G43" s="856"/>
      <c r="H43" s="856"/>
      <c r="I43" s="856"/>
      <c r="J43" s="856"/>
      <c r="K43" s="856"/>
      <c r="L43" s="856"/>
      <c r="M43" s="856"/>
      <c r="N43" s="856"/>
      <c r="O43" s="856"/>
      <c r="P43" s="856"/>
      <c r="Q43" s="856"/>
      <c r="R43" s="856"/>
      <c r="S43" s="856"/>
      <c r="T43" s="856"/>
      <c r="U43" s="856"/>
      <c r="V43" s="856"/>
      <c r="W43" s="856"/>
      <c r="X43" s="856"/>
      <c r="Y43" s="856"/>
      <c r="Z43" s="856"/>
      <c r="AA43" s="856"/>
      <c r="AB43" s="856"/>
      <c r="AC43" s="856"/>
      <c r="AD43" s="856"/>
      <c r="AE43" s="856"/>
      <c r="AF43" s="856"/>
      <c r="AG43" s="856"/>
      <c r="AH43" s="856"/>
      <c r="AI43" s="857"/>
      <c r="AJ43" s="858"/>
      <c r="AK43" s="859"/>
      <c r="AL43" s="859"/>
      <c r="AM43" s="859"/>
      <c r="AN43" s="859"/>
      <c r="AO43" s="859"/>
      <c r="AP43" s="859"/>
      <c r="AQ43" s="859"/>
      <c r="AR43" s="859"/>
      <c r="AS43" s="859"/>
      <c r="AT43" s="859"/>
      <c r="AU43" s="822"/>
      <c r="AV43" s="822"/>
      <c r="AW43" s="822"/>
      <c r="AX43" s="822"/>
      <c r="AY43" s="822"/>
      <c r="AZ43" s="834"/>
      <c r="BA43" s="834"/>
      <c r="BB43" s="834"/>
      <c r="BC43" s="834"/>
      <c r="BD43" s="834"/>
      <c r="BE43" s="822"/>
      <c r="BF43" s="822"/>
      <c r="BG43" s="822"/>
      <c r="BH43" s="822"/>
      <c r="BI43" s="822"/>
      <c r="BJ43" s="822"/>
      <c r="BK43" s="822"/>
      <c r="BL43" s="822"/>
      <c r="BM43" s="822"/>
      <c r="BN43" s="822"/>
      <c r="BO43" s="822"/>
      <c r="BP43" s="823"/>
      <c r="BQ43" s="855"/>
      <c r="BR43" s="854"/>
      <c r="BS43" s="854"/>
      <c r="BT43" s="854"/>
      <c r="BU43" s="854"/>
      <c r="BV43" s="854"/>
      <c r="BW43" s="854"/>
      <c r="BX43" s="834"/>
      <c r="BY43" s="834"/>
      <c r="BZ43" s="834"/>
      <c r="CA43" s="834"/>
      <c r="CB43" s="834"/>
      <c r="CC43" s="834"/>
      <c r="CD43" s="834"/>
      <c r="CE43" s="834"/>
      <c r="CF43" s="834"/>
      <c r="CG43" s="834"/>
      <c r="CH43" s="834"/>
      <c r="CI43" s="834"/>
      <c r="CJ43" s="834"/>
      <c r="CK43" s="834"/>
      <c r="CL43" s="822"/>
      <c r="CM43" s="822"/>
      <c r="CN43" s="822"/>
      <c r="CO43" s="822"/>
      <c r="CP43" s="822"/>
      <c r="CQ43" s="822"/>
      <c r="CR43" s="822"/>
      <c r="CS43" s="822"/>
      <c r="CT43" s="822"/>
      <c r="CU43" s="822"/>
      <c r="CV43" s="822"/>
      <c r="CW43" s="822"/>
      <c r="CX43" s="822"/>
      <c r="CY43" s="823"/>
      <c r="CZ43" s="824"/>
      <c r="DA43" s="822"/>
      <c r="DB43" s="822"/>
      <c r="DC43" s="822"/>
      <c r="DD43" s="822"/>
      <c r="DE43" s="822"/>
      <c r="DF43" s="822"/>
      <c r="DG43" s="822"/>
      <c r="DH43" s="822"/>
      <c r="DI43" s="822"/>
      <c r="DJ43" s="822"/>
      <c r="DK43" s="822"/>
      <c r="DL43" s="822"/>
      <c r="DM43" s="822"/>
      <c r="DN43" s="822"/>
      <c r="DO43" s="822"/>
      <c r="DP43" s="822"/>
      <c r="DQ43" s="822"/>
      <c r="DR43" s="822"/>
      <c r="DS43" s="822"/>
      <c r="DT43" s="822"/>
      <c r="DU43" s="822"/>
      <c r="DV43" s="822"/>
      <c r="DW43" s="822"/>
      <c r="DX43" s="822"/>
      <c r="DY43" s="822"/>
      <c r="DZ43" s="822"/>
      <c r="EA43" s="822"/>
      <c r="EB43" s="822"/>
      <c r="EC43" s="822"/>
      <c r="ED43" s="823"/>
      <c r="EE43" s="824"/>
      <c r="EF43" s="822"/>
      <c r="EG43" s="822"/>
      <c r="EH43" s="822"/>
      <c r="EI43" s="822"/>
      <c r="EJ43" s="822"/>
      <c r="EK43" s="822"/>
      <c r="EL43" s="822"/>
      <c r="EM43" s="822"/>
      <c r="EN43" s="822"/>
      <c r="EO43" s="822"/>
      <c r="EP43" s="822"/>
      <c r="EQ43" s="834"/>
      <c r="ER43" s="834"/>
      <c r="ES43" s="834"/>
      <c r="ET43" s="834"/>
      <c r="EU43" s="834"/>
      <c r="EV43" s="822"/>
      <c r="EW43" s="822"/>
      <c r="EX43" s="822"/>
      <c r="EY43" s="822"/>
      <c r="EZ43" s="822"/>
      <c r="FA43" s="822"/>
      <c r="FB43" s="822"/>
      <c r="FC43" s="822"/>
      <c r="FD43" s="822"/>
      <c r="FE43" s="822"/>
      <c r="FF43" s="822"/>
      <c r="FG43" s="823"/>
      <c r="FH43" s="824" t="s">
        <v>144</v>
      </c>
      <c r="FI43" s="822"/>
      <c r="FJ43" s="822"/>
      <c r="FK43" s="822"/>
      <c r="FL43" s="822"/>
      <c r="FM43" s="822"/>
      <c r="FN43" s="822"/>
      <c r="FO43" s="822" t="s">
        <v>144</v>
      </c>
      <c r="FP43" s="822"/>
      <c r="FQ43" s="822"/>
      <c r="FR43" s="822"/>
      <c r="FS43" s="822"/>
      <c r="FT43" s="822"/>
      <c r="FU43" s="822"/>
      <c r="FV43" s="822" t="s">
        <v>144</v>
      </c>
      <c r="FW43" s="822"/>
      <c r="FX43" s="822"/>
      <c r="FY43" s="822"/>
      <c r="FZ43" s="822"/>
      <c r="GA43" s="822" t="s">
        <v>144</v>
      </c>
      <c r="GB43" s="822"/>
      <c r="GC43" s="822"/>
      <c r="GD43" s="822"/>
      <c r="GE43" s="822"/>
      <c r="GF43" s="822"/>
      <c r="GG43" s="823"/>
      <c r="GH43" s="824">
        <v>2016</v>
      </c>
      <c r="GI43" s="822"/>
      <c r="GJ43" s="822"/>
      <c r="GK43" s="822"/>
      <c r="GL43" s="822"/>
      <c r="GM43" s="822"/>
      <c r="GN43" s="822"/>
      <c r="GO43" s="822" t="s">
        <v>342</v>
      </c>
      <c r="GP43" s="822"/>
      <c r="GQ43" s="822"/>
      <c r="GR43" s="822"/>
      <c r="GS43" s="822"/>
      <c r="GT43" s="822"/>
      <c r="GU43" s="822"/>
      <c r="GV43" s="822" t="s">
        <v>382</v>
      </c>
      <c r="GW43" s="822"/>
      <c r="GX43" s="822"/>
      <c r="GY43" s="822"/>
      <c r="GZ43" s="822"/>
      <c r="HA43" s="822"/>
      <c r="HB43" s="822"/>
      <c r="HC43" s="822"/>
      <c r="HD43" s="822"/>
      <c r="HE43" s="822"/>
      <c r="HF43" s="822"/>
      <c r="HG43" s="822"/>
      <c r="HH43" s="823"/>
      <c r="HI43" s="824" t="s">
        <v>144</v>
      </c>
      <c r="HJ43" s="822"/>
      <c r="HK43" s="822"/>
      <c r="HL43" s="822"/>
      <c r="HM43" s="822"/>
      <c r="HN43" s="822"/>
      <c r="HO43" s="822"/>
      <c r="HP43" s="822" t="s">
        <v>144</v>
      </c>
      <c r="HQ43" s="822"/>
      <c r="HR43" s="822"/>
      <c r="HS43" s="822"/>
      <c r="HT43" s="822"/>
      <c r="HU43" s="822"/>
      <c r="HV43" s="822"/>
      <c r="HW43" s="822" t="s">
        <v>144</v>
      </c>
      <c r="HX43" s="822"/>
      <c r="HY43" s="822"/>
      <c r="HZ43" s="822"/>
      <c r="IA43" s="822"/>
      <c r="IB43" s="822" t="s">
        <v>144</v>
      </c>
      <c r="IC43" s="822"/>
      <c r="ID43" s="822"/>
      <c r="IE43" s="822"/>
      <c r="IF43" s="822"/>
      <c r="IG43" s="822" t="s">
        <v>144</v>
      </c>
      <c r="IH43" s="822"/>
      <c r="II43" s="822"/>
      <c r="IJ43" s="822"/>
      <c r="IK43" s="822"/>
      <c r="IL43" s="823"/>
      <c r="IM43" s="846" t="s">
        <v>144</v>
      </c>
      <c r="IN43" s="822"/>
      <c r="IO43" s="822"/>
      <c r="IP43" s="822"/>
      <c r="IQ43" s="822"/>
      <c r="IR43" s="822"/>
      <c r="IS43" s="822"/>
      <c r="IT43" s="823"/>
    </row>
    <row r="44" spans="1:254" ht="24.75" customHeight="1">
      <c r="A44" s="850" t="s">
        <v>363</v>
      </c>
      <c r="B44" s="851"/>
      <c r="C44" s="851"/>
      <c r="D44" s="851"/>
      <c r="E44" s="851"/>
      <c r="F44" s="856" t="s">
        <v>367</v>
      </c>
      <c r="G44" s="856"/>
      <c r="H44" s="856"/>
      <c r="I44" s="856"/>
      <c r="J44" s="856"/>
      <c r="K44" s="856"/>
      <c r="L44" s="856"/>
      <c r="M44" s="856"/>
      <c r="N44" s="856"/>
      <c r="O44" s="856"/>
      <c r="P44" s="856"/>
      <c r="Q44" s="856"/>
      <c r="R44" s="856"/>
      <c r="S44" s="856"/>
      <c r="T44" s="856"/>
      <c r="U44" s="856"/>
      <c r="V44" s="856"/>
      <c r="W44" s="856"/>
      <c r="X44" s="856"/>
      <c r="Y44" s="856"/>
      <c r="Z44" s="856"/>
      <c r="AA44" s="856"/>
      <c r="AB44" s="856"/>
      <c r="AC44" s="856"/>
      <c r="AD44" s="856"/>
      <c r="AE44" s="856"/>
      <c r="AF44" s="856"/>
      <c r="AG44" s="856"/>
      <c r="AH44" s="856"/>
      <c r="AI44" s="857"/>
      <c r="AJ44" s="858"/>
      <c r="AK44" s="859"/>
      <c r="AL44" s="859"/>
      <c r="AM44" s="859"/>
      <c r="AN44" s="859"/>
      <c r="AO44" s="859"/>
      <c r="AP44" s="859"/>
      <c r="AQ44" s="859"/>
      <c r="AR44" s="859"/>
      <c r="AS44" s="859"/>
      <c r="AT44" s="859"/>
      <c r="AU44" s="822"/>
      <c r="AV44" s="822"/>
      <c r="AW44" s="822"/>
      <c r="AX44" s="822"/>
      <c r="AY44" s="822"/>
      <c r="AZ44" s="834"/>
      <c r="BA44" s="834"/>
      <c r="BB44" s="834"/>
      <c r="BC44" s="834"/>
      <c r="BD44" s="834"/>
      <c r="BE44" s="822"/>
      <c r="BF44" s="822"/>
      <c r="BG44" s="822"/>
      <c r="BH44" s="822"/>
      <c r="BI44" s="822"/>
      <c r="BJ44" s="822"/>
      <c r="BK44" s="822"/>
      <c r="BL44" s="822"/>
      <c r="BM44" s="822"/>
      <c r="BN44" s="822"/>
      <c r="BO44" s="822"/>
      <c r="BP44" s="823"/>
      <c r="BQ44" s="855"/>
      <c r="BR44" s="854"/>
      <c r="BS44" s="854"/>
      <c r="BT44" s="854"/>
      <c r="BU44" s="854"/>
      <c r="BV44" s="854"/>
      <c r="BW44" s="854"/>
      <c r="BX44" s="834"/>
      <c r="BY44" s="834"/>
      <c r="BZ44" s="834"/>
      <c r="CA44" s="834"/>
      <c r="CB44" s="834"/>
      <c r="CC44" s="834"/>
      <c r="CD44" s="834"/>
      <c r="CE44" s="834"/>
      <c r="CF44" s="834"/>
      <c r="CG44" s="834"/>
      <c r="CH44" s="834"/>
      <c r="CI44" s="834"/>
      <c r="CJ44" s="834"/>
      <c r="CK44" s="834"/>
      <c r="CL44" s="822"/>
      <c r="CM44" s="822"/>
      <c r="CN44" s="822"/>
      <c r="CO44" s="822"/>
      <c r="CP44" s="822"/>
      <c r="CQ44" s="822"/>
      <c r="CR44" s="822"/>
      <c r="CS44" s="822"/>
      <c r="CT44" s="822"/>
      <c r="CU44" s="822"/>
      <c r="CV44" s="822"/>
      <c r="CW44" s="822"/>
      <c r="CX44" s="822"/>
      <c r="CY44" s="823"/>
      <c r="CZ44" s="824"/>
      <c r="DA44" s="822"/>
      <c r="DB44" s="822"/>
      <c r="DC44" s="822"/>
      <c r="DD44" s="822"/>
      <c r="DE44" s="822"/>
      <c r="DF44" s="822"/>
      <c r="DG44" s="822"/>
      <c r="DH44" s="822"/>
      <c r="DI44" s="822"/>
      <c r="DJ44" s="822"/>
      <c r="DK44" s="822"/>
      <c r="DL44" s="822"/>
      <c r="DM44" s="822"/>
      <c r="DN44" s="822"/>
      <c r="DO44" s="822"/>
      <c r="DP44" s="822"/>
      <c r="DQ44" s="822"/>
      <c r="DR44" s="822"/>
      <c r="DS44" s="822"/>
      <c r="DT44" s="822"/>
      <c r="DU44" s="822"/>
      <c r="DV44" s="822"/>
      <c r="DW44" s="822"/>
      <c r="DX44" s="822"/>
      <c r="DY44" s="822"/>
      <c r="DZ44" s="822"/>
      <c r="EA44" s="822"/>
      <c r="EB44" s="822"/>
      <c r="EC44" s="822"/>
      <c r="ED44" s="823"/>
      <c r="EE44" s="824"/>
      <c r="EF44" s="822"/>
      <c r="EG44" s="822"/>
      <c r="EH44" s="822"/>
      <c r="EI44" s="822"/>
      <c r="EJ44" s="822"/>
      <c r="EK44" s="822"/>
      <c r="EL44" s="822"/>
      <c r="EM44" s="822"/>
      <c r="EN44" s="822"/>
      <c r="EO44" s="822"/>
      <c r="EP44" s="822"/>
      <c r="EQ44" s="834"/>
      <c r="ER44" s="834"/>
      <c r="ES44" s="834"/>
      <c r="ET44" s="834"/>
      <c r="EU44" s="834"/>
      <c r="EV44" s="822"/>
      <c r="EW44" s="822"/>
      <c r="EX44" s="822"/>
      <c r="EY44" s="822"/>
      <c r="EZ44" s="822"/>
      <c r="FA44" s="822"/>
      <c r="FB44" s="822"/>
      <c r="FC44" s="822"/>
      <c r="FD44" s="822"/>
      <c r="FE44" s="822"/>
      <c r="FF44" s="822"/>
      <c r="FG44" s="823"/>
      <c r="FH44" s="824" t="s">
        <v>144</v>
      </c>
      <c r="FI44" s="822"/>
      <c r="FJ44" s="822"/>
      <c r="FK44" s="822"/>
      <c r="FL44" s="822"/>
      <c r="FM44" s="822"/>
      <c r="FN44" s="822"/>
      <c r="FO44" s="822" t="s">
        <v>144</v>
      </c>
      <c r="FP44" s="822"/>
      <c r="FQ44" s="822"/>
      <c r="FR44" s="822"/>
      <c r="FS44" s="822"/>
      <c r="FT44" s="822"/>
      <c r="FU44" s="822"/>
      <c r="FV44" s="822" t="s">
        <v>144</v>
      </c>
      <c r="FW44" s="822"/>
      <c r="FX44" s="822"/>
      <c r="FY44" s="822"/>
      <c r="FZ44" s="822"/>
      <c r="GA44" s="822" t="s">
        <v>144</v>
      </c>
      <c r="GB44" s="822"/>
      <c r="GC44" s="822"/>
      <c r="GD44" s="822"/>
      <c r="GE44" s="822"/>
      <c r="GF44" s="822"/>
      <c r="GG44" s="823"/>
      <c r="GH44" s="824">
        <v>2016</v>
      </c>
      <c r="GI44" s="822"/>
      <c r="GJ44" s="822"/>
      <c r="GK44" s="822"/>
      <c r="GL44" s="822"/>
      <c r="GM44" s="822"/>
      <c r="GN44" s="822"/>
      <c r="GO44" s="822" t="s">
        <v>342</v>
      </c>
      <c r="GP44" s="822"/>
      <c r="GQ44" s="822"/>
      <c r="GR44" s="822"/>
      <c r="GS44" s="822"/>
      <c r="GT44" s="822"/>
      <c r="GU44" s="822"/>
      <c r="GV44" s="822" t="s">
        <v>341</v>
      </c>
      <c r="GW44" s="822"/>
      <c r="GX44" s="822"/>
      <c r="GY44" s="822"/>
      <c r="GZ44" s="822"/>
      <c r="HA44" s="822"/>
      <c r="HB44" s="822"/>
      <c r="HC44" s="822"/>
      <c r="HD44" s="822"/>
      <c r="HE44" s="822"/>
      <c r="HF44" s="822"/>
      <c r="HG44" s="822"/>
      <c r="HH44" s="823"/>
      <c r="HI44" s="824" t="s">
        <v>144</v>
      </c>
      <c r="HJ44" s="822"/>
      <c r="HK44" s="822"/>
      <c r="HL44" s="822"/>
      <c r="HM44" s="822"/>
      <c r="HN44" s="822"/>
      <c r="HO44" s="822"/>
      <c r="HP44" s="822" t="s">
        <v>144</v>
      </c>
      <c r="HQ44" s="822"/>
      <c r="HR44" s="822"/>
      <c r="HS44" s="822"/>
      <c r="HT44" s="822"/>
      <c r="HU44" s="822"/>
      <c r="HV44" s="822"/>
      <c r="HW44" s="822" t="s">
        <v>144</v>
      </c>
      <c r="HX44" s="822"/>
      <c r="HY44" s="822"/>
      <c r="HZ44" s="822"/>
      <c r="IA44" s="822"/>
      <c r="IB44" s="822" t="s">
        <v>144</v>
      </c>
      <c r="IC44" s="822"/>
      <c r="ID44" s="822"/>
      <c r="IE44" s="822"/>
      <c r="IF44" s="822"/>
      <c r="IG44" s="822" t="s">
        <v>144</v>
      </c>
      <c r="IH44" s="822"/>
      <c r="II44" s="822"/>
      <c r="IJ44" s="822"/>
      <c r="IK44" s="822"/>
      <c r="IL44" s="823"/>
      <c r="IM44" s="846" t="s">
        <v>144</v>
      </c>
      <c r="IN44" s="822"/>
      <c r="IO44" s="822"/>
      <c r="IP44" s="822"/>
      <c r="IQ44" s="822"/>
      <c r="IR44" s="822"/>
      <c r="IS44" s="822"/>
      <c r="IT44" s="823"/>
    </row>
    <row r="45" spans="1:254" ht="24.75" customHeight="1">
      <c r="A45" s="850" t="s">
        <v>364</v>
      </c>
      <c r="B45" s="851"/>
      <c r="C45" s="851"/>
      <c r="D45" s="851"/>
      <c r="E45" s="851"/>
      <c r="F45" s="856" t="s">
        <v>368</v>
      </c>
      <c r="G45" s="856"/>
      <c r="H45" s="856"/>
      <c r="I45" s="856"/>
      <c r="J45" s="856"/>
      <c r="K45" s="856"/>
      <c r="L45" s="856"/>
      <c r="M45" s="856"/>
      <c r="N45" s="856"/>
      <c r="O45" s="856"/>
      <c r="P45" s="856"/>
      <c r="Q45" s="856"/>
      <c r="R45" s="856"/>
      <c r="S45" s="856"/>
      <c r="T45" s="856"/>
      <c r="U45" s="856"/>
      <c r="V45" s="856"/>
      <c r="W45" s="856"/>
      <c r="X45" s="856"/>
      <c r="Y45" s="856"/>
      <c r="Z45" s="856"/>
      <c r="AA45" s="856"/>
      <c r="AB45" s="856"/>
      <c r="AC45" s="856"/>
      <c r="AD45" s="856"/>
      <c r="AE45" s="856"/>
      <c r="AF45" s="856"/>
      <c r="AG45" s="856"/>
      <c r="AH45" s="856"/>
      <c r="AI45" s="857"/>
      <c r="AJ45" s="858"/>
      <c r="AK45" s="859"/>
      <c r="AL45" s="859"/>
      <c r="AM45" s="859"/>
      <c r="AN45" s="859"/>
      <c r="AO45" s="859"/>
      <c r="AP45" s="859"/>
      <c r="AQ45" s="859"/>
      <c r="AR45" s="859"/>
      <c r="AS45" s="859"/>
      <c r="AT45" s="859"/>
      <c r="AU45" s="822"/>
      <c r="AV45" s="822"/>
      <c r="AW45" s="822"/>
      <c r="AX45" s="822"/>
      <c r="AY45" s="822"/>
      <c r="AZ45" s="834"/>
      <c r="BA45" s="834"/>
      <c r="BB45" s="834"/>
      <c r="BC45" s="834"/>
      <c r="BD45" s="834"/>
      <c r="BE45" s="822"/>
      <c r="BF45" s="822"/>
      <c r="BG45" s="822"/>
      <c r="BH45" s="822"/>
      <c r="BI45" s="822"/>
      <c r="BJ45" s="822"/>
      <c r="BK45" s="822"/>
      <c r="BL45" s="822"/>
      <c r="BM45" s="822"/>
      <c r="BN45" s="822"/>
      <c r="BO45" s="822"/>
      <c r="BP45" s="823"/>
      <c r="BQ45" s="855"/>
      <c r="BR45" s="854"/>
      <c r="BS45" s="854"/>
      <c r="BT45" s="854"/>
      <c r="BU45" s="854"/>
      <c r="BV45" s="854"/>
      <c r="BW45" s="854"/>
      <c r="BX45" s="834"/>
      <c r="BY45" s="834"/>
      <c r="BZ45" s="834"/>
      <c r="CA45" s="834"/>
      <c r="CB45" s="834"/>
      <c r="CC45" s="834"/>
      <c r="CD45" s="834"/>
      <c r="CE45" s="834"/>
      <c r="CF45" s="834"/>
      <c r="CG45" s="834"/>
      <c r="CH45" s="834"/>
      <c r="CI45" s="834"/>
      <c r="CJ45" s="834"/>
      <c r="CK45" s="834"/>
      <c r="CL45" s="822"/>
      <c r="CM45" s="822"/>
      <c r="CN45" s="822"/>
      <c r="CO45" s="822"/>
      <c r="CP45" s="822"/>
      <c r="CQ45" s="822"/>
      <c r="CR45" s="822"/>
      <c r="CS45" s="822"/>
      <c r="CT45" s="822"/>
      <c r="CU45" s="822"/>
      <c r="CV45" s="822"/>
      <c r="CW45" s="822"/>
      <c r="CX45" s="822"/>
      <c r="CY45" s="823"/>
      <c r="CZ45" s="824"/>
      <c r="DA45" s="822"/>
      <c r="DB45" s="822"/>
      <c r="DC45" s="822"/>
      <c r="DD45" s="822"/>
      <c r="DE45" s="822"/>
      <c r="DF45" s="822"/>
      <c r="DG45" s="822"/>
      <c r="DH45" s="822"/>
      <c r="DI45" s="822"/>
      <c r="DJ45" s="822"/>
      <c r="DK45" s="822"/>
      <c r="DL45" s="822"/>
      <c r="DM45" s="822"/>
      <c r="DN45" s="822"/>
      <c r="DO45" s="822"/>
      <c r="DP45" s="822"/>
      <c r="DQ45" s="822"/>
      <c r="DR45" s="822"/>
      <c r="DS45" s="822"/>
      <c r="DT45" s="822"/>
      <c r="DU45" s="822"/>
      <c r="DV45" s="822"/>
      <c r="DW45" s="822"/>
      <c r="DX45" s="822"/>
      <c r="DY45" s="822"/>
      <c r="DZ45" s="822"/>
      <c r="EA45" s="822"/>
      <c r="EB45" s="822"/>
      <c r="EC45" s="822"/>
      <c r="ED45" s="823"/>
      <c r="EE45" s="824"/>
      <c r="EF45" s="822"/>
      <c r="EG45" s="822"/>
      <c r="EH45" s="822"/>
      <c r="EI45" s="822"/>
      <c r="EJ45" s="822"/>
      <c r="EK45" s="822"/>
      <c r="EL45" s="822"/>
      <c r="EM45" s="822"/>
      <c r="EN45" s="822"/>
      <c r="EO45" s="822"/>
      <c r="EP45" s="822"/>
      <c r="EQ45" s="834"/>
      <c r="ER45" s="834"/>
      <c r="ES45" s="834"/>
      <c r="ET45" s="834"/>
      <c r="EU45" s="834"/>
      <c r="EV45" s="822"/>
      <c r="EW45" s="822"/>
      <c r="EX45" s="822"/>
      <c r="EY45" s="822"/>
      <c r="EZ45" s="822"/>
      <c r="FA45" s="822"/>
      <c r="FB45" s="822"/>
      <c r="FC45" s="822"/>
      <c r="FD45" s="822"/>
      <c r="FE45" s="822"/>
      <c r="FF45" s="822"/>
      <c r="FG45" s="823"/>
      <c r="FH45" s="824" t="s">
        <v>144</v>
      </c>
      <c r="FI45" s="822"/>
      <c r="FJ45" s="822"/>
      <c r="FK45" s="822"/>
      <c r="FL45" s="822"/>
      <c r="FM45" s="822"/>
      <c r="FN45" s="822"/>
      <c r="FO45" s="822" t="s">
        <v>144</v>
      </c>
      <c r="FP45" s="822"/>
      <c r="FQ45" s="822"/>
      <c r="FR45" s="822"/>
      <c r="FS45" s="822"/>
      <c r="FT45" s="822"/>
      <c r="FU45" s="822"/>
      <c r="FV45" s="822" t="s">
        <v>144</v>
      </c>
      <c r="FW45" s="822"/>
      <c r="FX45" s="822"/>
      <c r="FY45" s="822"/>
      <c r="FZ45" s="822"/>
      <c r="GA45" s="822" t="s">
        <v>144</v>
      </c>
      <c r="GB45" s="822"/>
      <c r="GC45" s="822"/>
      <c r="GD45" s="822"/>
      <c r="GE45" s="822"/>
      <c r="GF45" s="822"/>
      <c r="GG45" s="823"/>
      <c r="GH45" s="824">
        <v>2016</v>
      </c>
      <c r="GI45" s="822"/>
      <c r="GJ45" s="822"/>
      <c r="GK45" s="822"/>
      <c r="GL45" s="822"/>
      <c r="GM45" s="822"/>
      <c r="GN45" s="822"/>
      <c r="GO45" s="822" t="s">
        <v>342</v>
      </c>
      <c r="GP45" s="822"/>
      <c r="GQ45" s="822"/>
      <c r="GR45" s="822"/>
      <c r="GS45" s="822"/>
      <c r="GT45" s="822"/>
      <c r="GU45" s="822"/>
      <c r="GV45" s="822" t="s">
        <v>383</v>
      </c>
      <c r="GW45" s="822"/>
      <c r="GX45" s="822"/>
      <c r="GY45" s="822"/>
      <c r="GZ45" s="822"/>
      <c r="HA45" s="822"/>
      <c r="HB45" s="822"/>
      <c r="HC45" s="822"/>
      <c r="HD45" s="822"/>
      <c r="HE45" s="822"/>
      <c r="HF45" s="822"/>
      <c r="HG45" s="822"/>
      <c r="HH45" s="823"/>
      <c r="HI45" s="824" t="s">
        <v>144</v>
      </c>
      <c r="HJ45" s="822"/>
      <c r="HK45" s="822"/>
      <c r="HL45" s="822"/>
      <c r="HM45" s="822"/>
      <c r="HN45" s="822"/>
      <c r="HO45" s="822"/>
      <c r="HP45" s="822" t="s">
        <v>144</v>
      </c>
      <c r="HQ45" s="822"/>
      <c r="HR45" s="822"/>
      <c r="HS45" s="822"/>
      <c r="HT45" s="822"/>
      <c r="HU45" s="822"/>
      <c r="HV45" s="822"/>
      <c r="HW45" s="822" t="s">
        <v>144</v>
      </c>
      <c r="HX45" s="822"/>
      <c r="HY45" s="822"/>
      <c r="HZ45" s="822"/>
      <c r="IA45" s="822"/>
      <c r="IB45" s="822" t="s">
        <v>144</v>
      </c>
      <c r="IC45" s="822"/>
      <c r="ID45" s="822"/>
      <c r="IE45" s="822"/>
      <c r="IF45" s="822"/>
      <c r="IG45" s="822" t="s">
        <v>144</v>
      </c>
      <c r="IH45" s="822"/>
      <c r="II45" s="822"/>
      <c r="IJ45" s="822"/>
      <c r="IK45" s="822"/>
      <c r="IL45" s="823"/>
      <c r="IM45" s="846" t="s">
        <v>144</v>
      </c>
      <c r="IN45" s="822"/>
      <c r="IO45" s="822"/>
      <c r="IP45" s="822"/>
      <c r="IQ45" s="822"/>
      <c r="IR45" s="822"/>
      <c r="IS45" s="822"/>
      <c r="IT45" s="823"/>
    </row>
    <row r="46" spans="1:254" ht="24.75" customHeight="1">
      <c r="A46" s="850" t="s">
        <v>365</v>
      </c>
      <c r="B46" s="851"/>
      <c r="C46" s="851"/>
      <c r="D46" s="851"/>
      <c r="E46" s="851"/>
      <c r="F46" s="856" t="s">
        <v>369</v>
      </c>
      <c r="G46" s="856"/>
      <c r="H46" s="856"/>
      <c r="I46" s="856"/>
      <c r="J46" s="856"/>
      <c r="K46" s="856"/>
      <c r="L46" s="856"/>
      <c r="M46" s="856"/>
      <c r="N46" s="856"/>
      <c r="O46" s="856"/>
      <c r="P46" s="856"/>
      <c r="Q46" s="856"/>
      <c r="R46" s="856"/>
      <c r="S46" s="856"/>
      <c r="T46" s="856"/>
      <c r="U46" s="856"/>
      <c r="V46" s="856"/>
      <c r="W46" s="856"/>
      <c r="X46" s="856"/>
      <c r="Y46" s="856"/>
      <c r="Z46" s="856"/>
      <c r="AA46" s="856"/>
      <c r="AB46" s="856"/>
      <c r="AC46" s="856"/>
      <c r="AD46" s="856"/>
      <c r="AE46" s="856"/>
      <c r="AF46" s="856"/>
      <c r="AG46" s="856"/>
      <c r="AH46" s="856"/>
      <c r="AI46" s="857"/>
      <c r="AJ46" s="858"/>
      <c r="AK46" s="859"/>
      <c r="AL46" s="859"/>
      <c r="AM46" s="859"/>
      <c r="AN46" s="859"/>
      <c r="AO46" s="859"/>
      <c r="AP46" s="859"/>
      <c r="AQ46" s="859"/>
      <c r="AR46" s="859"/>
      <c r="AS46" s="859"/>
      <c r="AT46" s="859"/>
      <c r="AU46" s="822"/>
      <c r="AV46" s="822"/>
      <c r="AW46" s="822"/>
      <c r="AX46" s="822"/>
      <c r="AY46" s="822"/>
      <c r="AZ46" s="834"/>
      <c r="BA46" s="834"/>
      <c r="BB46" s="834"/>
      <c r="BC46" s="834"/>
      <c r="BD46" s="834"/>
      <c r="BE46" s="822"/>
      <c r="BF46" s="822"/>
      <c r="BG46" s="822"/>
      <c r="BH46" s="822"/>
      <c r="BI46" s="822"/>
      <c r="BJ46" s="822"/>
      <c r="BK46" s="822"/>
      <c r="BL46" s="822"/>
      <c r="BM46" s="822"/>
      <c r="BN46" s="822"/>
      <c r="BO46" s="822"/>
      <c r="BP46" s="823"/>
      <c r="BQ46" s="832">
        <f>CE46</f>
        <v>2.61</v>
      </c>
      <c r="BR46" s="854"/>
      <c r="BS46" s="854"/>
      <c r="BT46" s="854"/>
      <c r="BU46" s="854"/>
      <c r="BV46" s="854"/>
      <c r="BW46" s="854"/>
      <c r="BX46" s="834"/>
      <c r="BY46" s="834"/>
      <c r="BZ46" s="834"/>
      <c r="CA46" s="834"/>
      <c r="CB46" s="834"/>
      <c r="CC46" s="834"/>
      <c r="CD46" s="834"/>
      <c r="CE46" s="834">
        <v>2.61</v>
      </c>
      <c r="CF46" s="834"/>
      <c r="CG46" s="834"/>
      <c r="CH46" s="834"/>
      <c r="CI46" s="834"/>
      <c r="CJ46" s="834"/>
      <c r="CK46" s="834"/>
      <c r="CL46" s="822"/>
      <c r="CM46" s="822"/>
      <c r="CN46" s="822"/>
      <c r="CO46" s="822"/>
      <c r="CP46" s="822"/>
      <c r="CQ46" s="822"/>
      <c r="CR46" s="822"/>
      <c r="CS46" s="822"/>
      <c r="CT46" s="822"/>
      <c r="CU46" s="822"/>
      <c r="CV46" s="822"/>
      <c r="CW46" s="822"/>
      <c r="CX46" s="822"/>
      <c r="CY46" s="823"/>
      <c r="CZ46" s="842">
        <v>2.61</v>
      </c>
      <c r="DA46" s="834"/>
      <c r="DB46" s="834"/>
      <c r="DC46" s="834"/>
      <c r="DD46" s="834"/>
      <c r="DE46" s="834"/>
      <c r="DF46" s="834"/>
      <c r="DG46" s="822"/>
      <c r="DH46" s="822"/>
      <c r="DI46" s="822"/>
      <c r="DJ46" s="822"/>
      <c r="DK46" s="822"/>
      <c r="DL46" s="834">
        <v>2.61</v>
      </c>
      <c r="DM46" s="834"/>
      <c r="DN46" s="834"/>
      <c r="DO46" s="834"/>
      <c r="DP46" s="834"/>
      <c r="DQ46" s="822"/>
      <c r="DR46" s="822"/>
      <c r="DS46" s="822"/>
      <c r="DT46" s="822"/>
      <c r="DU46" s="822"/>
      <c r="DV46" s="822"/>
      <c r="DW46" s="822"/>
      <c r="DX46" s="822"/>
      <c r="DY46" s="822"/>
      <c r="DZ46" s="822"/>
      <c r="EA46" s="822"/>
      <c r="EB46" s="822"/>
      <c r="EC46" s="822"/>
      <c r="ED46" s="823"/>
      <c r="EE46" s="832">
        <v>2.61</v>
      </c>
      <c r="EF46" s="833"/>
      <c r="EG46" s="833"/>
      <c r="EH46" s="833"/>
      <c r="EI46" s="833"/>
      <c r="EJ46" s="833"/>
      <c r="EK46" s="833"/>
      <c r="EL46" s="822"/>
      <c r="EM46" s="822"/>
      <c r="EN46" s="822"/>
      <c r="EO46" s="822"/>
      <c r="EP46" s="822"/>
      <c r="EQ46" s="834">
        <v>2.61</v>
      </c>
      <c r="ER46" s="834"/>
      <c r="ES46" s="834"/>
      <c r="ET46" s="834"/>
      <c r="EU46" s="834"/>
      <c r="EV46" s="822"/>
      <c r="EW46" s="822"/>
      <c r="EX46" s="822"/>
      <c r="EY46" s="822"/>
      <c r="EZ46" s="822"/>
      <c r="FA46" s="822"/>
      <c r="FB46" s="822"/>
      <c r="FC46" s="822"/>
      <c r="FD46" s="822"/>
      <c r="FE46" s="822"/>
      <c r="FF46" s="822"/>
      <c r="FG46" s="823"/>
      <c r="FH46" s="824" t="s">
        <v>144</v>
      </c>
      <c r="FI46" s="822"/>
      <c r="FJ46" s="822"/>
      <c r="FK46" s="822"/>
      <c r="FL46" s="822"/>
      <c r="FM46" s="822"/>
      <c r="FN46" s="822"/>
      <c r="FO46" s="822" t="s">
        <v>144</v>
      </c>
      <c r="FP46" s="822"/>
      <c r="FQ46" s="822"/>
      <c r="FR46" s="822"/>
      <c r="FS46" s="822"/>
      <c r="FT46" s="822"/>
      <c r="FU46" s="822"/>
      <c r="FV46" s="822" t="s">
        <v>144</v>
      </c>
      <c r="FW46" s="822"/>
      <c r="FX46" s="822"/>
      <c r="FY46" s="822"/>
      <c r="FZ46" s="822"/>
      <c r="GA46" s="822" t="s">
        <v>144</v>
      </c>
      <c r="GB46" s="822"/>
      <c r="GC46" s="822"/>
      <c r="GD46" s="822"/>
      <c r="GE46" s="822"/>
      <c r="GF46" s="822"/>
      <c r="GG46" s="823"/>
      <c r="GH46" s="824">
        <v>2016</v>
      </c>
      <c r="GI46" s="822"/>
      <c r="GJ46" s="822"/>
      <c r="GK46" s="822"/>
      <c r="GL46" s="822"/>
      <c r="GM46" s="822"/>
      <c r="GN46" s="822"/>
      <c r="GO46" s="822" t="s">
        <v>342</v>
      </c>
      <c r="GP46" s="822"/>
      <c r="GQ46" s="822"/>
      <c r="GR46" s="822"/>
      <c r="GS46" s="822"/>
      <c r="GT46" s="822"/>
      <c r="GU46" s="822"/>
      <c r="GV46" s="822" t="s">
        <v>384</v>
      </c>
      <c r="GW46" s="822"/>
      <c r="GX46" s="822"/>
      <c r="GY46" s="822"/>
      <c r="GZ46" s="822"/>
      <c r="HA46" s="822"/>
      <c r="HB46" s="822"/>
      <c r="HC46" s="822"/>
      <c r="HD46" s="822"/>
      <c r="HE46" s="822"/>
      <c r="HF46" s="822"/>
      <c r="HG46" s="822"/>
      <c r="HH46" s="823"/>
      <c r="HI46" s="824" t="s">
        <v>144</v>
      </c>
      <c r="HJ46" s="822"/>
      <c r="HK46" s="822"/>
      <c r="HL46" s="822"/>
      <c r="HM46" s="822"/>
      <c r="HN46" s="822"/>
      <c r="HO46" s="822"/>
      <c r="HP46" s="822" t="s">
        <v>144</v>
      </c>
      <c r="HQ46" s="822"/>
      <c r="HR46" s="822"/>
      <c r="HS46" s="822"/>
      <c r="HT46" s="822"/>
      <c r="HU46" s="822"/>
      <c r="HV46" s="822"/>
      <c r="HW46" s="822" t="s">
        <v>144</v>
      </c>
      <c r="HX46" s="822"/>
      <c r="HY46" s="822"/>
      <c r="HZ46" s="822"/>
      <c r="IA46" s="822"/>
      <c r="IB46" s="822" t="s">
        <v>144</v>
      </c>
      <c r="IC46" s="822"/>
      <c r="ID46" s="822"/>
      <c r="IE46" s="822"/>
      <c r="IF46" s="822"/>
      <c r="IG46" s="822" t="s">
        <v>144</v>
      </c>
      <c r="IH46" s="822"/>
      <c r="II46" s="822"/>
      <c r="IJ46" s="822"/>
      <c r="IK46" s="822"/>
      <c r="IL46" s="823"/>
      <c r="IM46" s="846" t="s">
        <v>144</v>
      </c>
      <c r="IN46" s="822"/>
      <c r="IO46" s="822"/>
      <c r="IP46" s="822"/>
      <c r="IQ46" s="822"/>
      <c r="IR46" s="822"/>
      <c r="IS46" s="822"/>
      <c r="IT46" s="823"/>
    </row>
    <row r="47" spans="1:254" ht="24.75" customHeight="1">
      <c r="A47" s="850" t="s">
        <v>370</v>
      </c>
      <c r="B47" s="851"/>
      <c r="C47" s="851"/>
      <c r="D47" s="851"/>
      <c r="E47" s="851"/>
      <c r="F47" s="856" t="s">
        <v>371</v>
      </c>
      <c r="G47" s="856"/>
      <c r="H47" s="856"/>
      <c r="I47" s="856"/>
      <c r="J47" s="856"/>
      <c r="K47" s="856"/>
      <c r="L47" s="856"/>
      <c r="M47" s="856"/>
      <c r="N47" s="856"/>
      <c r="O47" s="856"/>
      <c r="P47" s="856"/>
      <c r="Q47" s="856"/>
      <c r="R47" s="856"/>
      <c r="S47" s="856"/>
      <c r="T47" s="856"/>
      <c r="U47" s="856"/>
      <c r="V47" s="856"/>
      <c r="W47" s="856"/>
      <c r="X47" s="856"/>
      <c r="Y47" s="856"/>
      <c r="Z47" s="856"/>
      <c r="AA47" s="856"/>
      <c r="AB47" s="856"/>
      <c r="AC47" s="856"/>
      <c r="AD47" s="856"/>
      <c r="AE47" s="856"/>
      <c r="AF47" s="856"/>
      <c r="AG47" s="856"/>
      <c r="AH47" s="856"/>
      <c r="AI47" s="857"/>
      <c r="AJ47" s="858"/>
      <c r="AK47" s="859"/>
      <c r="AL47" s="859"/>
      <c r="AM47" s="859"/>
      <c r="AN47" s="859"/>
      <c r="AO47" s="859"/>
      <c r="AP47" s="859"/>
      <c r="AQ47" s="859"/>
      <c r="AR47" s="859"/>
      <c r="AS47" s="859"/>
      <c r="AT47" s="859"/>
      <c r="AU47" s="822"/>
      <c r="AV47" s="822"/>
      <c r="AW47" s="822"/>
      <c r="AX47" s="822"/>
      <c r="AY47" s="822"/>
      <c r="AZ47" s="834"/>
      <c r="BA47" s="834"/>
      <c r="BB47" s="834"/>
      <c r="BC47" s="834"/>
      <c r="BD47" s="834"/>
      <c r="BE47" s="822"/>
      <c r="BF47" s="822"/>
      <c r="BG47" s="822"/>
      <c r="BH47" s="822"/>
      <c r="BI47" s="822"/>
      <c r="BJ47" s="822"/>
      <c r="BK47" s="822"/>
      <c r="BL47" s="822"/>
      <c r="BM47" s="822"/>
      <c r="BN47" s="822"/>
      <c r="BO47" s="822"/>
      <c r="BP47" s="823"/>
      <c r="BQ47" s="855"/>
      <c r="BR47" s="854"/>
      <c r="BS47" s="854"/>
      <c r="BT47" s="854"/>
      <c r="BU47" s="854"/>
      <c r="BV47" s="854"/>
      <c r="BW47" s="854"/>
      <c r="BX47" s="834"/>
      <c r="BY47" s="834"/>
      <c r="BZ47" s="834"/>
      <c r="CA47" s="834"/>
      <c r="CB47" s="834"/>
      <c r="CC47" s="834"/>
      <c r="CD47" s="834"/>
      <c r="CE47" s="834"/>
      <c r="CF47" s="834"/>
      <c r="CG47" s="834"/>
      <c r="CH47" s="834"/>
      <c r="CI47" s="834"/>
      <c r="CJ47" s="834"/>
      <c r="CK47" s="834"/>
      <c r="CL47" s="822"/>
      <c r="CM47" s="822"/>
      <c r="CN47" s="822"/>
      <c r="CO47" s="822"/>
      <c r="CP47" s="822"/>
      <c r="CQ47" s="822"/>
      <c r="CR47" s="822"/>
      <c r="CS47" s="822"/>
      <c r="CT47" s="822"/>
      <c r="CU47" s="822"/>
      <c r="CV47" s="822"/>
      <c r="CW47" s="822"/>
      <c r="CX47" s="822"/>
      <c r="CY47" s="823"/>
      <c r="CZ47" s="842"/>
      <c r="DA47" s="834"/>
      <c r="DB47" s="834"/>
      <c r="DC47" s="834"/>
      <c r="DD47" s="834"/>
      <c r="DE47" s="834"/>
      <c r="DF47" s="834"/>
      <c r="DG47" s="822"/>
      <c r="DH47" s="822"/>
      <c r="DI47" s="822"/>
      <c r="DJ47" s="822"/>
      <c r="DK47" s="822"/>
      <c r="DL47" s="834"/>
      <c r="DM47" s="834"/>
      <c r="DN47" s="834"/>
      <c r="DO47" s="834"/>
      <c r="DP47" s="834"/>
      <c r="DQ47" s="822"/>
      <c r="DR47" s="822"/>
      <c r="DS47" s="822"/>
      <c r="DT47" s="822"/>
      <c r="DU47" s="822"/>
      <c r="DV47" s="822"/>
      <c r="DW47" s="822"/>
      <c r="DX47" s="822"/>
      <c r="DY47" s="822"/>
      <c r="DZ47" s="822"/>
      <c r="EA47" s="822"/>
      <c r="EB47" s="822"/>
      <c r="EC47" s="822"/>
      <c r="ED47" s="823"/>
      <c r="EE47" s="832"/>
      <c r="EF47" s="833"/>
      <c r="EG47" s="833"/>
      <c r="EH47" s="833"/>
      <c r="EI47" s="833"/>
      <c r="EJ47" s="833"/>
      <c r="EK47" s="833"/>
      <c r="EL47" s="822"/>
      <c r="EM47" s="822"/>
      <c r="EN47" s="822"/>
      <c r="EO47" s="822"/>
      <c r="EP47" s="822"/>
      <c r="EQ47" s="834"/>
      <c r="ER47" s="834"/>
      <c r="ES47" s="834"/>
      <c r="ET47" s="834"/>
      <c r="EU47" s="834"/>
      <c r="EV47" s="822"/>
      <c r="EW47" s="822"/>
      <c r="EX47" s="822"/>
      <c r="EY47" s="822"/>
      <c r="EZ47" s="822"/>
      <c r="FA47" s="822"/>
      <c r="FB47" s="822"/>
      <c r="FC47" s="822"/>
      <c r="FD47" s="822"/>
      <c r="FE47" s="822"/>
      <c r="FF47" s="822"/>
      <c r="FG47" s="823"/>
      <c r="FH47" s="824" t="s">
        <v>144</v>
      </c>
      <c r="FI47" s="822"/>
      <c r="FJ47" s="822"/>
      <c r="FK47" s="822"/>
      <c r="FL47" s="822"/>
      <c r="FM47" s="822"/>
      <c r="FN47" s="822"/>
      <c r="FO47" s="822" t="s">
        <v>144</v>
      </c>
      <c r="FP47" s="822"/>
      <c r="FQ47" s="822"/>
      <c r="FR47" s="822"/>
      <c r="FS47" s="822"/>
      <c r="FT47" s="822"/>
      <c r="FU47" s="822"/>
      <c r="FV47" s="822" t="s">
        <v>144</v>
      </c>
      <c r="FW47" s="822"/>
      <c r="FX47" s="822"/>
      <c r="FY47" s="822"/>
      <c r="FZ47" s="822"/>
      <c r="GA47" s="822" t="s">
        <v>144</v>
      </c>
      <c r="GB47" s="822"/>
      <c r="GC47" s="822"/>
      <c r="GD47" s="822"/>
      <c r="GE47" s="822"/>
      <c r="GF47" s="822"/>
      <c r="GG47" s="823"/>
      <c r="GH47" s="824">
        <v>2016</v>
      </c>
      <c r="GI47" s="822"/>
      <c r="GJ47" s="822"/>
      <c r="GK47" s="822"/>
      <c r="GL47" s="822"/>
      <c r="GM47" s="822"/>
      <c r="GN47" s="822"/>
      <c r="GO47" s="822" t="s">
        <v>342</v>
      </c>
      <c r="GP47" s="822"/>
      <c r="GQ47" s="822"/>
      <c r="GR47" s="822"/>
      <c r="GS47" s="822"/>
      <c r="GT47" s="822"/>
      <c r="GU47" s="822"/>
      <c r="GV47" s="822" t="s">
        <v>382</v>
      </c>
      <c r="GW47" s="822"/>
      <c r="GX47" s="822"/>
      <c r="GY47" s="822"/>
      <c r="GZ47" s="822"/>
      <c r="HA47" s="822"/>
      <c r="HB47" s="822"/>
      <c r="HC47" s="822"/>
      <c r="HD47" s="822"/>
      <c r="HE47" s="822"/>
      <c r="HF47" s="822"/>
      <c r="HG47" s="822"/>
      <c r="HH47" s="823"/>
      <c r="HI47" s="824" t="s">
        <v>144</v>
      </c>
      <c r="HJ47" s="822"/>
      <c r="HK47" s="822"/>
      <c r="HL47" s="822"/>
      <c r="HM47" s="822"/>
      <c r="HN47" s="822"/>
      <c r="HO47" s="822"/>
      <c r="HP47" s="822" t="s">
        <v>144</v>
      </c>
      <c r="HQ47" s="822"/>
      <c r="HR47" s="822"/>
      <c r="HS47" s="822"/>
      <c r="HT47" s="822"/>
      <c r="HU47" s="822"/>
      <c r="HV47" s="822"/>
      <c r="HW47" s="822" t="s">
        <v>144</v>
      </c>
      <c r="HX47" s="822"/>
      <c r="HY47" s="822"/>
      <c r="HZ47" s="822"/>
      <c r="IA47" s="822"/>
      <c r="IB47" s="822" t="s">
        <v>144</v>
      </c>
      <c r="IC47" s="822"/>
      <c r="ID47" s="822"/>
      <c r="IE47" s="822"/>
      <c r="IF47" s="822"/>
      <c r="IG47" s="822" t="s">
        <v>144</v>
      </c>
      <c r="IH47" s="822"/>
      <c r="II47" s="822"/>
      <c r="IJ47" s="822"/>
      <c r="IK47" s="822"/>
      <c r="IL47" s="823"/>
      <c r="IM47" s="846" t="s">
        <v>144</v>
      </c>
      <c r="IN47" s="822"/>
      <c r="IO47" s="822"/>
      <c r="IP47" s="822"/>
      <c r="IQ47" s="822"/>
      <c r="IR47" s="822"/>
      <c r="IS47" s="822"/>
      <c r="IT47" s="823"/>
    </row>
    <row r="48" spans="1:254" ht="24.75" customHeight="1">
      <c r="A48" s="873" t="s">
        <v>119</v>
      </c>
      <c r="B48" s="874"/>
      <c r="C48" s="874"/>
      <c r="D48" s="874"/>
      <c r="E48" s="874"/>
      <c r="F48" s="825" t="s">
        <v>333</v>
      </c>
      <c r="G48" s="825"/>
      <c r="H48" s="825"/>
      <c r="I48" s="825"/>
      <c r="J48" s="825"/>
      <c r="K48" s="825"/>
      <c r="L48" s="825"/>
      <c r="M48" s="825"/>
      <c r="N48" s="825"/>
      <c r="O48" s="825"/>
      <c r="P48" s="825"/>
      <c r="Q48" s="825"/>
      <c r="R48" s="825"/>
      <c r="S48" s="825"/>
      <c r="T48" s="825"/>
      <c r="U48" s="825"/>
      <c r="V48" s="825"/>
      <c r="W48" s="825"/>
      <c r="X48" s="825"/>
      <c r="Y48" s="825"/>
      <c r="Z48" s="825"/>
      <c r="AA48" s="825"/>
      <c r="AB48" s="825"/>
      <c r="AC48" s="825"/>
      <c r="AD48" s="825"/>
      <c r="AE48" s="825"/>
      <c r="AF48" s="825"/>
      <c r="AG48" s="825"/>
      <c r="AH48" s="825"/>
      <c r="AI48" s="826"/>
      <c r="AJ48" s="842">
        <f>AJ49</f>
        <v>0</v>
      </c>
      <c r="AK48" s="834"/>
      <c r="AL48" s="834"/>
      <c r="AM48" s="834"/>
      <c r="AN48" s="834"/>
      <c r="AO48" s="834"/>
      <c r="AP48" s="834"/>
      <c r="AQ48" s="834"/>
      <c r="AR48" s="834"/>
      <c r="AS48" s="834"/>
      <c r="AT48" s="834"/>
      <c r="AU48" s="822"/>
      <c r="AV48" s="822"/>
      <c r="AW48" s="822"/>
      <c r="AX48" s="822"/>
      <c r="AY48" s="822"/>
      <c r="AZ48" s="834">
        <f>AZ49</f>
        <v>0</v>
      </c>
      <c r="BA48" s="834"/>
      <c r="BB48" s="834"/>
      <c r="BC48" s="834"/>
      <c r="BD48" s="834"/>
      <c r="BE48" s="822">
        <f>BE49</f>
        <v>0</v>
      </c>
      <c r="BF48" s="822"/>
      <c r="BG48" s="822"/>
      <c r="BH48" s="822"/>
      <c r="BI48" s="822"/>
      <c r="BJ48" s="822"/>
      <c r="BK48" s="822"/>
      <c r="BL48" s="822">
        <f>BL49</f>
        <v>0</v>
      </c>
      <c r="BM48" s="822"/>
      <c r="BN48" s="822"/>
      <c r="BO48" s="822"/>
      <c r="BP48" s="823"/>
      <c r="BQ48" s="824">
        <f>BQ49</f>
        <v>0</v>
      </c>
      <c r="BR48" s="822"/>
      <c r="BS48" s="822"/>
      <c r="BT48" s="822"/>
      <c r="BU48" s="822"/>
      <c r="BV48" s="822"/>
      <c r="BW48" s="822"/>
      <c r="BX48" s="822">
        <f>BX49</f>
        <v>0</v>
      </c>
      <c r="BY48" s="822"/>
      <c r="BZ48" s="822"/>
      <c r="CA48" s="822"/>
      <c r="CB48" s="822"/>
      <c r="CC48" s="822"/>
      <c r="CD48" s="822"/>
      <c r="CE48" s="822">
        <f>CE49</f>
        <v>0</v>
      </c>
      <c r="CF48" s="822"/>
      <c r="CG48" s="822"/>
      <c r="CH48" s="822"/>
      <c r="CI48" s="822"/>
      <c r="CJ48" s="822"/>
      <c r="CK48" s="822"/>
      <c r="CL48" s="822">
        <f>CL49</f>
        <v>0</v>
      </c>
      <c r="CM48" s="822"/>
      <c r="CN48" s="822"/>
      <c r="CO48" s="822"/>
      <c r="CP48" s="822"/>
      <c r="CQ48" s="822"/>
      <c r="CR48" s="822"/>
      <c r="CS48" s="822">
        <f>CS49</f>
        <v>0</v>
      </c>
      <c r="CT48" s="822"/>
      <c r="CU48" s="822"/>
      <c r="CV48" s="822"/>
      <c r="CW48" s="822"/>
      <c r="CX48" s="822"/>
      <c r="CY48" s="823"/>
      <c r="CZ48" s="824">
        <f>CZ49</f>
        <v>0</v>
      </c>
      <c r="DA48" s="822"/>
      <c r="DB48" s="822"/>
      <c r="DC48" s="822"/>
      <c r="DD48" s="822"/>
      <c r="DE48" s="822"/>
      <c r="DF48" s="822"/>
      <c r="DG48" s="822">
        <f>DG49</f>
        <v>0</v>
      </c>
      <c r="DH48" s="822"/>
      <c r="DI48" s="822"/>
      <c r="DJ48" s="822"/>
      <c r="DK48" s="822"/>
      <c r="DL48" s="822">
        <f>DL49</f>
        <v>0</v>
      </c>
      <c r="DM48" s="822"/>
      <c r="DN48" s="822"/>
      <c r="DO48" s="822"/>
      <c r="DP48" s="822"/>
      <c r="DQ48" s="822">
        <f>DQ49</f>
        <v>0</v>
      </c>
      <c r="DR48" s="822"/>
      <c r="DS48" s="822"/>
      <c r="DT48" s="822"/>
      <c r="DU48" s="822"/>
      <c r="DV48" s="822"/>
      <c r="DW48" s="822"/>
      <c r="DX48" s="822">
        <f>DX49</f>
        <v>0</v>
      </c>
      <c r="DY48" s="822"/>
      <c r="DZ48" s="822"/>
      <c r="EA48" s="822"/>
      <c r="EB48" s="822"/>
      <c r="EC48" s="822"/>
      <c r="ED48" s="823"/>
      <c r="EE48" s="824">
        <f>EE49</f>
        <v>0</v>
      </c>
      <c r="EF48" s="822"/>
      <c r="EG48" s="822"/>
      <c r="EH48" s="822"/>
      <c r="EI48" s="822"/>
      <c r="EJ48" s="822"/>
      <c r="EK48" s="822"/>
      <c r="EL48" s="822">
        <f>EL49</f>
        <v>0</v>
      </c>
      <c r="EM48" s="822"/>
      <c r="EN48" s="822"/>
      <c r="EO48" s="822"/>
      <c r="EP48" s="822"/>
      <c r="EQ48" s="822">
        <f>EQ49</f>
        <v>0</v>
      </c>
      <c r="ER48" s="822"/>
      <c r="ES48" s="822"/>
      <c r="ET48" s="822"/>
      <c r="EU48" s="822"/>
      <c r="EV48" s="822">
        <f>EV49</f>
        <v>0</v>
      </c>
      <c r="EW48" s="822"/>
      <c r="EX48" s="822"/>
      <c r="EY48" s="822"/>
      <c r="EZ48" s="822"/>
      <c r="FA48" s="822"/>
      <c r="FB48" s="822"/>
      <c r="FC48" s="822">
        <f>FC49</f>
        <v>0</v>
      </c>
      <c r="FD48" s="822"/>
      <c r="FE48" s="822"/>
      <c r="FF48" s="822"/>
      <c r="FG48" s="823"/>
      <c r="FH48" s="824" t="s">
        <v>144</v>
      </c>
      <c r="FI48" s="822"/>
      <c r="FJ48" s="822"/>
      <c r="FK48" s="822"/>
      <c r="FL48" s="822"/>
      <c r="FM48" s="822"/>
      <c r="FN48" s="822"/>
      <c r="FO48" s="822" t="s">
        <v>144</v>
      </c>
      <c r="FP48" s="822"/>
      <c r="FQ48" s="822"/>
      <c r="FR48" s="822"/>
      <c r="FS48" s="822"/>
      <c r="FT48" s="822"/>
      <c r="FU48" s="822"/>
      <c r="FV48" s="822" t="s">
        <v>144</v>
      </c>
      <c r="FW48" s="822"/>
      <c r="FX48" s="822"/>
      <c r="FY48" s="822"/>
      <c r="FZ48" s="822"/>
      <c r="GA48" s="822" t="s">
        <v>144</v>
      </c>
      <c r="GB48" s="822"/>
      <c r="GC48" s="822"/>
      <c r="GD48" s="822"/>
      <c r="GE48" s="822"/>
      <c r="GF48" s="822"/>
      <c r="GG48" s="823"/>
      <c r="GH48" s="816" t="s">
        <v>144</v>
      </c>
      <c r="GI48" s="814"/>
      <c r="GJ48" s="814"/>
      <c r="GK48" s="814"/>
      <c r="GL48" s="814"/>
      <c r="GM48" s="814"/>
      <c r="GN48" s="814"/>
      <c r="GO48" s="814" t="s">
        <v>144</v>
      </c>
      <c r="GP48" s="814"/>
      <c r="GQ48" s="814"/>
      <c r="GR48" s="814"/>
      <c r="GS48" s="814"/>
      <c r="GT48" s="814"/>
      <c r="GU48" s="814"/>
      <c r="GV48" s="814" t="s">
        <v>144</v>
      </c>
      <c r="GW48" s="814"/>
      <c r="GX48" s="814"/>
      <c r="GY48" s="814"/>
      <c r="GZ48" s="814"/>
      <c r="HA48" s="814"/>
      <c r="HB48" s="814"/>
      <c r="HC48" s="814"/>
      <c r="HD48" s="814"/>
      <c r="HE48" s="814"/>
      <c r="HF48" s="814"/>
      <c r="HG48" s="814"/>
      <c r="HH48" s="815"/>
      <c r="HI48" s="816" t="s">
        <v>144</v>
      </c>
      <c r="HJ48" s="814"/>
      <c r="HK48" s="814"/>
      <c r="HL48" s="814"/>
      <c r="HM48" s="814"/>
      <c r="HN48" s="814"/>
      <c r="HO48" s="814"/>
      <c r="HP48" s="814" t="s">
        <v>144</v>
      </c>
      <c r="HQ48" s="814"/>
      <c r="HR48" s="814"/>
      <c r="HS48" s="814"/>
      <c r="HT48" s="814"/>
      <c r="HU48" s="814"/>
      <c r="HV48" s="814"/>
      <c r="HW48" s="814" t="s">
        <v>144</v>
      </c>
      <c r="HX48" s="814"/>
      <c r="HY48" s="814"/>
      <c r="HZ48" s="814"/>
      <c r="IA48" s="814"/>
      <c r="IB48" s="814" t="s">
        <v>144</v>
      </c>
      <c r="IC48" s="814"/>
      <c r="ID48" s="814"/>
      <c r="IE48" s="814"/>
      <c r="IF48" s="814"/>
      <c r="IG48" s="814" t="s">
        <v>144</v>
      </c>
      <c r="IH48" s="814"/>
      <c r="II48" s="814"/>
      <c r="IJ48" s="814"/>
      <c r="IK48" s="814"/>
      <c r="IL48" s="815"/>
      <c r="IM48" s="813" t="s">
        <v>144</v>
      </c>
      <c r="IN48" s="814"/>
      <c r="IO48" s="814"/>
      <c r="IP48" s="814"/>
      <c r="IQ48" s="814"/>
      <c r="IR48" s="814"/>
      <c r="IS48" s="814"/>
      <c r="IT48" s="815"/>
    </row>
    <row r="49" spans="1:254" ht="24.75" customHeight="1">
      <c r="A49" s="869" t="s">
        <v>334</v>
      </c>
      <c r="B49" s="870"/>
      <c r="C49" s="870"/>
      <c r="D49" s="870"/>
      <c r="E49" s="870"/>
      <c r="F49" s="871" t="s">
        <v>340</v>
      </c>
      <c r="G49" s="871"/>
      <c r="H49" s="871"/>
      <c r="I49" s="871"/>
      <c r="J49" s="871"/>
      <c r="K49" s="871"/>
      <c r="L49" s="871"/>
      <c r="M49" s="871"/>
      <c r="N49" s="871"/>
      <c r="O49" s="871"/>
      <c r="P49" s="871"/>
      <c r="Q49" s="871"/>
      <c r="R49" s="871"/>
      <c r="S49" s="871"/>
      <c r="T49" s="871"/>
      <c r="U49" s="871"/>
      <c r="V49" s="871"/>
      <c r="W49" s="871"/>
      <c r="X49" s="871"/>
      <c r="Y49" s="871"/>
      <c r="Z49" s="871"/>
      <c r="AA49" s="871"/>
      <c r="AB49" s="871"/>
      <c r="AC49" s="871"/>
      <c r="AD49" s="871"/>
      <c r="AE49" s="871"/>
      <c r="AF49" s="871"/>
      <c r="AG49" s="871"/>
      <c r="AH49" s="871"/>
      <c r="AI49" s="872"/>
      <c r="AJ49" s="842"/>
      <c r="AK49" s="834"/>
      <c r="AL49" s="834"/>
      <c r="AM49" s="834"/>
      <c r="AN49" s="834"/>
      <c r="AO49" s="834"/>
      <c r="AP49" s="834"/>
      <c r="AQ49" s="834"/>
      <c r="AR49" s="834"/>
      <c r="AS49" s="834"/>
      <c r="AT49" s="834"/>
      <c r="AU49" s="822"/>
      <c r="AV49" s="822"/>
      <c r="AW49" s="822"/>
      <c r="AX49" s="822"/>
      <c r="AY49" s="822"/>
      <c r="AZ49" s="834"/>
      <c r="BA49" s="834"/>
      <c r="BB49" s="834"/>
      <c r="BC49" s="834"/>
      <c r="BD49" s="834"/>
      <c r="BE49" s="822"/>
      <c r="BF49" s="822"/>
      <c r="BG49" s="822"/>
      <c r="BH49" s="822"/>
      <c r="BI49" s="822"/>
      <c r="BJ49" s="822"/>
      <c r="BK49" s="822"/>
      <c r="BL49" s="822"/>
      <c r="BM49" s="822"/>
      <c r="BN49" s="822"/>
      <c r="BO49" s="822"/>
      <c r="BP49" s="823"/>
      <c r="BQ49" s="824"/>
      <c r="BR49" s="822"/>
      <c r="BS49" s="822"/>
      <c r="BT49" s="822"/>
      <c r="BU49" s="822"/>
      <c r="BV49" s="822"/>
      <c r="BW49" s="822"/>
      <c r="BX49" s="822"/>
      <c r="BY49" s="822"/>
      <c r="BZ49" s="822"/>
      <c r="CA49" s="822"/>
      <c r="CB49" s="822"/>
      <c r="CC49" s="822"/>
      <c r="CD49" s="822"/>
      <c r="CE49" s="822"/>
      <c r="CF49" s="822"/>
      <c r="CG49" s="822"/>
      <c r="CH49" s="822"/>
      <c r="CI49" s="822"/>
      <c r="CJ49" s="822"/>
      <c r="CK49" s="822"/>
      <c r="CL49" s="822"/>
      <c r="CM49" s="822"/>
      <c r="CN49" s="822"/>
      <c r="CO49" s="822"/>
      <c r="CP49" s="822"/>
      <c r="CQ49" s="822"/>
      <c r="CR49" s="822"/>
      <c r="CS49" s="822"/>
      <c r="CT49" s="822"/>
      <c r="CU49" s="822"/>
      <c r="CV49" s="822"/>
      <c r="CW49" s="822"/>
      <c r="CX49" s="822"/>
      <c r="CY49" s="823"/>
      <c r="CZ49" s="824"/>
      <c r="DA49" s="822"/>
      <c r="DB49" s="822"/>
      <c r="DC49" s="822"/>
      <c r="DD49" s="822"/>
      <c r="DE49" s="822"/>
      <c r="DF49" s="822"/>
      <c r="DG49" s="822"/>
      <c r="DH49" s="822"/>
      <c r="DI49" s="822"/>
      <c r="DJ49" s="822"/>
      <c r="DK49" s="822"/>
      <c r="DL49" s="822"/>
      <c r="DM49" s="822"/>
      <c r="DN49" s="822"/>
      <c r="DO49" s="822"/>
      <c r="DP49" s="822"/>
      <c r="DQ49" s="822"/>
      <c r="DR49" s="822"/>
      <c r="DS49" s="822"/>
      <c r="DT49" s="822"/>
      <c r="DU49" s="822"/>
      <c r="DV49" s="822"/>
      <c r="DW49" s="822"/>
      <c r="DX49" s="822"/>
      <c r="DY49" s="822"/>
      <c r="DZ49" s="822"/>
      <c r="EA49" s="822"/>
      <c r="EB49" s="822"/>
      <c r="EC49" s="822"/>
      <c r="ED49" s="823"/>
      <c r="EE49" s="824"/>
      <c r="EF49" s="822"/>
      <c r="EG49" s="822"/>
      <c r="EH49" s="822"/>
      <c r="EI49" s="822"/>
      <c r="EJ49" s="822"/>
      <c r="EK49" s="822"/>
      <c r="EL49" s="822"/>
      <c r="EM49" s="822"/>
      <c r="EN49" s="822"/>
      <c r="EO49" s="822"/>
      <c r="EP49" s="822"/>
      <c r="EQ49" s="822"/>
      <c r="ER49" s="822"/>
      <c r="ES49" s="822"/>
      <c r="ET49" s="822"/>
      <c r="EU49" s="822"/>
      <c r="EV49" s="822"/>
      <c r="EW49" s="822"/>
      <c r="EX49" s="822"/>
      <c r="EY49" s="822"/>
      <c r="EZ49" s="822"/>
      <c r="FA49" s="822"/>
      <c r="FB49" s="822"/>
      <c r="FC49" s="822"/>
      <c r="FD49" s="822"/>
      <c r="FE49" s="822"/>
      <c r="FF49" s="822"/>
      <c r="FG49" s="823"/>
      <c r="FH49" s="824" t="s">
        <v>144</v>
      </c>
      <c r="FI49" s="822"/>
      <c r="FJ49" s="822"/>
      <c r="FK49" s="822"/>
      <c r="FL49" s="822"/>
      <c r="FM49" s="822"/>
      <c r="FN49" s="822"/>
      <c r="FO49" s="822" t="s">
        <v>144</v>
      </c>
      <c r="FP49" s="822"/>
      <c r="FQ49" s="822"/>
      <c r="FR49" s="822"/>
      <c r="FS49" s="822"/>
      <c r="FT49" s="822"/>
      <c r="FU49" s="822"/>
      <c r="FV49" s="822" t="s">
        <v>144</v>
      </c>
      <c r="FW49" s="822"/>
      <c r="FX49" s="822"/>
      <c r="FY49" s="822"/>
      <c r="FZ49" s="822"/>
      <c r="GA49" s="822" t="s">
        <v>144</v>
      </c>
      <c r="GB49" s="822"/>
      <c r="GC49" s="822"/>
      <c r="GD49" s="822"/>
      <c r="GE49" s="822"/>
      <c r="GF49" s="822"/>
      <c r="GG49" s="823"/>
      <c r="GH49" s="816" t="s">
        <v>144</v>
      </c>
      <c r="GI49" s="814"/>
      <c r="GJ49" s="814"/>
      <c r="GK49" s="814"/>
      <c r="GL49" s="814"/>
      <c r="GM49" s="814"/>
      <c r="GN49" s="814"/>
      <c r="GO49" s="814" t="s">
        <v>144</v>
      </c>
      <c r="GP49" s="814"/>
      <c r="GQ49" s="814"/>
      <c r="GR49" s="814"/>
      <c r="GS49" s="814"/>
      <c r="GT49" s="814"/>
      <c r="GU49" s="814"/>
      <c r="GV49" s="814" t="s">
        <v>144</v>
      </c>
      <c r="GW49" s="814"/>
      <c r="GX49" s="814"/>
      <c r="GY49" s="814"/>
      <c r="GZ49" s="814"/>
      <c r="HA49" s="814"/>
      <c r="HB49" s="814"/>
      <c r="HC49" s="814"/>
      <c r="HD49" s="814"/>
      <c r="HE49" s="814"/>
      <c r="HF49" s="814"/>
      <c r="HG49" s="814"/>
      <c r="HH49" s="815"/>
      <c r="HI49" s="816" t="s">
        <v>144</v>
      </c>
      <c r="HJ49" s="814"/>
      <c r="HK49" s="814"/>
      <c r="HL49" s="814"/>
      <c r="HM49" s="814"/>
      <c r="HN49" s="814"/>
      <c r="HO49" s="814"/>
      <c r="HP49" s="814" t="s">
        <v>144</v>
      </c>
      <c r="HQ49" s="814"/>
      <c r="HR49" s="814"/>
      <c r="HS49" s="814"/>
      <c r="HT49" s="814"/>
      <c r="HU49" s="814"/>
      <c r="HV49" s="814"/>
      <c r="HW49" s="814" t="s">
        <v>144</v>
      </c>
      <c r="HX49" s="814"/>
      <c r="HY49" s="814"/>
      <c r="HZ49" s="814"/>
      <c r="IA49" s="814"/>
      <c r="IB49" s="814" t="s">
        <v>144</v>
      </c>
      <c r="IC49" s="814"/>
      <c r="ID49" s="814"/>
      <c r="IE49" s="814"/>
      <c r="IF49" s="814"/>
      <c r="IG49" s="814" t="s">
        <v>144</v>
      </c>
      <c r="IH49" s="814"/>
      <c r="II49" s="814"/>
      <c r="IJ49" s="814"/>
      <c r="IK49" s="814"/>
      <c r="IL49" s="815"/>
      <c r="IM49" s="813" t="s">
        <v>144</v>
      </c>
      <c r="IN49" s="814"/>
      <c r="IO49" s="814"/>
      <c r="IP49" s="814"/>
      <c r="IQ49" s="814"/>
      <c r="IR49" s="814"/>
      <c r="IS49" s="814"/>
      <c r="IT49" s="815"/>
    </row>
    <row r="50" spans="1:254" ht="24.75" customHeight="1">
      <c r="A50" s="873" t="s">
        <v>132</v>
      </c>
      <c r="B50" s="874"/>
      <c r="C50" s="874"/>
      <c r="D50" s="874"/>
      <c r="E50" s="874"/>
      <c r="F50" s="881" t="s">
        <v>133</v>
      </c>
      <c r="G50" s="881"/>
      <c r="H50" s="881"/>
      <c r="I50" s="881"/>
      <c r="J50" s="881"/>
      <c r="K50" s="881"/>
      <c r="L50" s="881"/>
      <c r="M50" s="881"/>
      <c r="N50" s="881"/>
      <c r="O50" s="881"/>
      <c r="P50" s="881"/>
      <c r="Q50" s="881"/>
      <c r="R50" s="881"/>
      <c r="S50" s="881"/>
      <c r="T50" s="881"/>
      <c r="U50" s="881"/>
      <c r="V50" s="881"/>
      <c r="W50" s="881"/>
      <c r="X50" s="881"/>
      <c r="Y50" s="881"/>
      <c r="Z50" s="881"/>
      <c r="AA50" s="881"/>
      <c r="AB50" s="881"/>
      <c r="AC50" s="881"/>
      <c r="AD50" s="881"/>
      <c r="AE50" s="881"/>
      <c r="AF50" s="881"/>
      <c r="AG50" s="881"/>
      <c r="AH50" s="881"/>
      <c r="AI50" s="882"/>
      <c r="AJ50" s="842">
        <f>AJ51+AJ71</f>
        <v>8.047</v>
      </c>
      <c r="AK50" s="834"/>
      <c r="AL50" s="834"/>
      <c r="AM50" s="834"/>
      <c r="AN50" s="834"/>
      <c r="AO50" s="834"/>
      <c r="AP50" s="834"/>
      <c r="AQ50" s="834"/>
      <c r="AR50" s="834"/>
      <c r="AS50" s="834"/>
      <c r="AT50" s="834"/>
      <c r="AU50" s="822"/>
      <c r="AV50" s="822"/>
      <c r="AW50" s="822"/>
      <c r="AX50" s="822"/>
      <c r="AY50" s="822"/>
      <c r="AZ50" s="834">
        <f>AZ51+AZ71</f>
        <v>0</v>
      </c>
      <c r="BA50" s="834"/>
      <c r="BB50" s="834"/>
      <c r="BC50" s="834"/>
      <c r="BD50" s="834"/>
      <c r="BE50" s="822">
        <f>BE51+BE71</f>
        <v>8.047</v>
      </c>
      <c r="BF50" s="822"/>
      <c r="BG50" s="822"/>
      <c r="BH50" s="822"/>
      <c r="BI50" s="822"/>
      <c r="BJ50" s="822"/>
      <c r="BK50" s="822"/>
      <c r="BL50" s="822">
        <f>BL51+BL71</f>
        <v>0</v>
      </c>
      <c r="BM50" s="822"/>
      <c r="BN50" s="822"/>
      <c r="BO50" s="822"/>
      <c r="BP50" s="823"/>
      <c r="BQ50" s="824">
        <f>BQ51+BQ71</f>
        <v>8.714</v>
      </c>
      <c r="BR50" s="822"/>
      <c r="BS50" s="822"/>
      <c r="BT50" s="822"/>
      <c r="BU50" s="822"/>
      <c r="BV50" s="822"/>
      <c r="BW50" s="822"/>
      <c r="BX50" s="822">
        <f>BX51+BX71</f>
        <v>0</v>
      </c>
      <c r="BY50" s="822"/>
      <c r="BZ50" s="822"/>
      <c r="CA50" s="822"/>
      <c r="CB50" s="822"/>
      <c r="CC50" s="822"/>
      <c r="CD50" s="822"/>
      <c r="CE50" s="822">
        <f>CE51+CE71</f>
        <v>0</v>
      </c>
      <c r="CF50" s="822"/>
      <c r="CG50" s="822"/>
      <c r="CH50" s="822"/>
      <c r="CI50" s="822"/>
      <c r="CJ50" s="822"/>
      <c r="CK50" s="822"/>
      <c r="CL50" s="822">
        <f>CL51+CL71</f>
        <v>8.714</v>
      </c>
      <c r="CM50" s="822"/>
      <c r="CN50" s="822"/>
      <c r="CO50" s="822"/>
      <c r="CP50" s="822"/>
      <c r="CQ50" s="822"/>
      <c r="CR50" s="822"/>
      <c r="CS50" s="822">
        <f>CS51+CS71</f>
        <v>0</v>
      </c>
      <c r="CT50" s="822"/>
      <c r="CU50" s="822"/>
      <c r="CV50" s="822"/>
      <c r="CW50" s="822"/>
      <c r="CX50" s="822"/>
      <c r="CY50" s="823"/>
      <c r="CZ50" s="842">
        <f>CZ51+CZ71</f>
        <v>0.6670000000000003</v>
      </c>
      <c r="DA50" s="834"/>
      <c r="DB50" s="834"/>
      <c r="DC50" s="834"/>
      <c r="DD50" s="834"/>
      <c r="DE50" s="834"/>
      <c r="DF50" s="834"/>
      <c r="DG50" s="822">
        <f>DG51+DG71</f>
        <v>0</v>
      </c>
      <c r="DH50" s="822"/>
      <c r="DI50" s="822"/>
      <c r="DJ50" s="822"/>
      <c r="DK50" s="822"/>
      <c r="DL50" s="822">
        <f>DL51+DL71</f>
        <v>0</v>
      </c>
      <c r="DM50" s="822"/>
      <c r="DN50" s="822"/>
      <c r="DO50" s="822"/>
      <c r="DP50" s="822"/>
      <c r="DQ50" s="834">
        <f>DQ51+DQ71</f>
        <v>0.6670000000000003</v>
      </c>
      <c r="DR50" s="834"/>
      <c r="DS50" s="834"/>
      <c r="DT50" s="834"/>
      <c r="DU50" s="834"/>
      <c r="DV50" s="834"/>
      <c r="DW50" s="834"/>
      <c r="DX50" s="822">
        <f>DX51+DX71</f>
        <v>0</v>
      </c>
      <c r="DY50" s="822"/>
      <c r="DZ50" s="822"/>
      <c r="EA50" s="822"/>
      <c r="EB50" s="822"/>
      <c r="EC50" s="822"/>
      <c r="ED50" s="823"/>
      <c r="EE50" s="824">
        <f>EE51+EE71</f>
        <v>8.714</v>
      </c>
      <c r="EF50" s="822"/>
      <c r="EG50" s="822"/>
      <c r="EH50" s="822"/>
      <c r="EI50" s="822"/>
      <c r="EJ50" s="822"/>
      <c r="EK50" s="822"/>
      <c r="EL50" s="822">
        <f>EL51+EL71</f>
        <v>0</v>
      </c>
      <c r="EM50" s="822"/>
      <c r="EN50" s="822"/>
      <c r="EO50" s="822"/>
      <c r="EP50" s="822"/>
      <c r="EQ50" s="822">
        <f>EQ51+EQ71</f>
        <v>0</v>
      </c>
      <c r="ER50" s="822"/>
      <c r="ES50" s="822"/>
      <c r="ET50" s="822"/>
      <c r="EU50" s="822"/>
      <c r="EV50" s="822">
        <f>EV51+EV71</f>
        <v>8.714</v>
      </c>
      <c r="EW50" s="822"/>
      <c r="EX50" s="822"/>
      <c r="EY50" s="822"/>
      <c r="EZ50" s="822"/>
      <c r="FA50" s="822"/>
      <c r="FB50" s="822"/>
      <c r="FC50" s="822">
        <f>FC51+FC71</f>
        <v>0</v>
      </c>
      <c r="FD50" s="822"/>
      <c r="FE50" s="822"/>
      <c r="FF50" s="822"/>
      <c r="FG50" s="823"/>
      <c r="FH50" s="824" t="s">
        <v>144</v>
      </c>
      <c r="FI50" s="822"/>
      <c r="FJ50" s="822"/>
      <c r="FK50" s="822"/>
      <c r="FL50" s="822"/>
      <c r="FM50" s="822"/>
      <c r="FN50" s="822"/>
      <c r="FO50" s="822" t="s">
        <v>144</v>
      </c>
      <c r="FP50" s="822"/>
      <c r="FQ50" s="822"/>
      <c r="FR50" s="822"/>
      <c r="FS50" s="822"/>
      <c r="FT50" s="822"/>
      <c r="FU50" s="822"/>
      <c r="FV50" s="822" t="s">
        <v>144</v>
      </c>
      <c r="FW50" s="822"/>
      <c r="FX50" s="822"/>
      <c r="FY50" s="822"/>
      <c r="FZ50" s="822"/>
      <c r="GA50" s="822" t="s">
        <v>144</v>
      </c>
      <c r="GB50" s="822"/>
      <c r="GC50" s="822"/>
      <c r="GD50" s="822"/>
      <c r="GE50" s="822"/>
      <c r="GF50" s="822"/>
      <c r="GG50" s="823"/>
      <c r="GH50" s="816" t="s">
        <v>144</v>
      </c>
      <c r="GI50" s="814"/>
      <c r="GJ50" s="814"/>
      <c r="GK50" s="814"/>
      <c r="GL50" s="814"/>
      <c r="GM50" s="814"/>
      <c r="GN50" s="814"/>
      <c r="GO50" s="814" t="s">
        <v>144</v>
      </c>
      <c r="GP50" s="814"/>
      <c r="GQ50" s="814"/>
      <c r="GR50" s="814"/>
      <c r="GS50" s="814"/>
      <c r="GT50" s="814"/>
      <c r="GU50" s="814"/>
      <c r="GV50" s="814" t="s">
        <v>144</v>
      </c>
      <c r="GW50" s="814"/>
      <c r="GX50" s="814"/>
      <c r="GY50" s="814"/>
      <c r="GZ50" s="814"/>
      <c r="HA50" s="814"/>
      <c r="HB50" s="814"/>
      <c r="HC50" s="814"/>
      <c r="HD50" s="814"/>
      <c r="HE50" s="814"/>
      <c r="HF50" s="814"/>
      <c r="HG50" s="814"/>
      <c r="HH50" s="815"/>
      <c r="HI50" s="816" t="s">
        <v>144</v>
      </c>
      <c r="HJ50" s="814"/>
      <c r="HK50" s="814"/>
      <c r="HL50" s="814"/>
      <c r="HM50" s="814"/>
      <c r="HN50" s="814"/>
      <c r="HO50" s="814"/>
      <c r="HP50" s="814" t="s">
        <v>144</v>
      </c>
      <c r="HQ50" s="814"/>
      <c r="HR50" s="814"/>
      <c r="HS50" s="814"/>
      <c r="HT50" s="814"/>
      <c r="HU50" s="814"/>
      <c r="HV50" s="814"/>
      <c r="HW50" s="814" t="s">
        <v>144</v>
      </c>
      <c r="HX50" s="814"/>
      <c r="HY50" s="814"/>
      <c r="HZ50" s="814"/>
      <c r="IA50" s="814"/>
      <c r="IB50" s="814" t="s">
        <v>144</v>
      </c>
      <c r="IC50" s="814"/>
      <c r="ID50" s="814"/>
      <c r="IE50" s="814"/>
      <c r="IF50" s="814"/>
      <c r="IG50" s="814" t="s">
        <v>144</v>
      </c>
      <c r="IH50" s="814"/>
      <c r="II50" s="814"/>
      <c r="IJ50" s="814"/>
      <c r="IK50" s="814"/>
      <c r="IL50" s="815"/>
      <c r="IM50" s="813" t="s">
        <v>144</v>
      </c>
      <c r="IN50" s="814"/>
      <c r="IO50" s="814"/>
      <c r="IP50" s="814"/>
      <c r="IQ50" s="814"/>
      <c r="IR50" s="814"/>
      <c r="IS50" s="814"/>
      <c r="IT50" s="815"/>
    </row>
    <row r="51" spans="1:254" ht="24.75" customHeight="1">
      <c r="A51" s="918" t="s">
        <v>134</v>
      </c>
      <c r="B51" s="919"/>
      <c r="C51" s="919"/>
      <c r="D51" s="919"/>
      <c r="E51" s="919"/>
      <c r="F51" s="920" t="s">
        <v>243</v>
      </c>
      <c r="G51" s="920"/>
      <c r="H51" s="920"/>
      <c r="I51" s="920"/>
      <c r="J51" s="920"/>
      <c r="K51" s="920"/>
      <c r="L51" s="920"/>
      <c r="M51" s="920"/>
      <c r="N51" s="920"/>
      <c r="O51" s="920"/>
      <c r="P51" s="920"/>
      <c r="Q51" s="920"/>
      <c r="R51" s="920"/>
      <c r="S51" s="920"/>
      <c r="T51" s="920"/>
      <c r="U51" s="920"/>
      <c r="V51" s="920"/>
      <c r="W51" s="920"/>
      <c r="X51" s="920"/>
      <c r="Y51" s="920"/>
      <c r="Z51" s="920"/>
      <c r="AA51" s="920"/>
      <c r="AB51" s="920"/>
      <c r="AC51" s="920"/>
      <c r="AD51" s="920"/>
      <c r="AE51" s="920"/>
      <c r="AF51" s="920"/>
      <c r="AG51" s="920"/>
      <c r="AH51" s="920"/>
      <c r="AI51" s="921"/>
      <c r="AJ51" s="842">
        <f>SUM(AJ52:AT70)</f>
        <v>2.279</v>
      </c>
      <c r="AK51" s="834"/>
      <c r="AL51" s="834"/>
      <c r="AM51" s="834"/>
      <c r="AN51" s="834"/>
      <c r="AO51" s="834"/>
      <c r="AP51" s="834"/>
      <c r="AQ51" s="834"/>
      <c r="AR51" s="834"/>
      <c r="AS51" s="834"/>
      <c r="AT51" s="834"/>
      <c r="AU51" s="822"/>
      <c r="AV51" s="822"/>
      <c r="AW51" s="822"/>
      <c r="AX51" s="822"/>
      <c r="AY51" s="822"/>
      <c r="AZ51" s="834">
        <f>SUM(AZ52:BD70)</f>
        <v>0</v>
      </c>
      <c r="BA51" s="834"/>
      <c r="BB51" s="834"/>
      <c r="BC51" s="834"/>
      <c r="BD51" s="834"/>
      <c r="BE51" s="822">
        <f>SUM(BE52:BK70)</f>
        <v>2.279</v>
      </c>
      <c r="BF51" s="822"/>
      <c r="BG51" s="822"/>
      <c r="BH51" s="822"/>
      <c r="BI51" s="822"/>
      <c r="BJ51" s="822"/>
      <c r="BK51" s="822"/>
      <c r="BL51" s="822">
        <f>SUM(BL52:BP70)</f>
        <v>0</v>
      </c>
      <c r="BM51" s="822"/>
      <c r="BN51" s="822"/>
      <c r="BO51" s="822"/>
      <c r="BP51" s="823"/>
      <c r="BQ51" s="824">
        <f>SUM(BQ52:BW70)</f>
        <v>0</v>
      </c>
      <c r="BR51" s="822"/>
      <c r="BS51" s="822"/>
      <c r="BT51" s="822"/>
      <c r="BU51" s="822"/>
      <c r="BV51" s="822"/>
      <c r="BW51" s="822"/>
      <c r="BX51" s="822">
        <f>SUM(BX52:CD70)</f>
        <v>0</v>
      </c>
      <c r="BY51" s="822"/>
      <c r="BZ51" s="822"/>
      <c r="CA51" s="822"/>
      <c r="CB51" s="822"/>
      <c r="CC51" s="822"/>
      <c r="CD51" s="822"/>
      <c r="CE51" s="822">
        <f>SUM(CE52:CK70)</f>
        <v>0</v>
      </c>
      <c r="CF51" s="822"/>
      <c r="CG51" s="822"/>
      <c r="CH51" s="822"/>
      <c r="CI51" s="822"/>
      <c r="CJ51" s="822"/>
      <c r="CK51" s="822"/>
      <c r="CL51" s="822">
        <f>SUM(CL52:CR70)</f>
        <v>0</v>
      </c>
      <c r="CM51" s="822"/>
      <c r="CN51" s="822"/>
      <c r="CO51" s="822"/>
      <c r="CP51" s="822"/>
      <c r="CQ51" s="822"/>
      <c r="CR51" s="822"/>
      <c r="CS51" s="822">
        <f>SUM(CS52:CY70)</f>
        <v>0</v>
      </c>
      <c r="CT51" s="822"/>
      <c r="CU51" s="822"/>
      <c r="CV51" s="822"/>
      <c r="CW51" s="822"/>
      <c r="CX51" s="822"/>
      <c r="CY51" s="823"/>
      <c r="CZ51" s="824">
        <f>SUM(CZ52:DF70)</f>
        <v>-2.279</v>
      </c>
      <c r="DA51" s="822"/>
      <c r="DB51" s="822"/>
      <c r="DC51" s="822"/>
      <c r="DD51" s="822"/>
      <c r="DE51" s="822"/>
      <c r="DF51" s="822"/>
      <c r="DG51" s="822">
        <f>SUM(DG52:DK70)</f>
        <v>0</v>
      </c>
      <c r="DH51" s="822"/>
      <c r="DI51" s="822"/>
      <c r="DJ51" s="822"/>
      <c r="DK51" s="822"/>
      <c r="DL51" s="822">
        <f>SUM(DL52:DP70)</f>
        <v>0</v>
      </c>
      <c r="DM51" s="822"/>
      <c r="DN51" s="822"/>
      <c r="DO51" s="822"/>
      <c r="DP51" s="822"/>
      <c r="DQ51" s="822">
        <f>SUM(DQ52:DW70)</f>
        <v>-2.279</v>
      </c>
      <c r="DR51" s="822"/>
      <c r="DS51" s="822"/>
      <c r="DT51" s="822"/>
      <c r="DU51" s="822"/>
      <c r="DV51" s="822"/>
      <c r="DW51" s="822"/>
      <c r="DX51" s="822">
        <f>SUM(DX52:ED70)</f>
        <v>0</v>
      </c>
      <c r="DY51" s="822"/>
      <c r="DZ51" s="822"/>
      <c r="EA51" s="822"/>
      <c r="EB51" s="822"/>
      <c r="EC51" s="822"/>
      <c r="ED51" s="823"/>
      <c r="EE51" s="824">
        <f>SUM(EE52:EK70)</f>
        <v>0</v>
      </c>
      <c r="EF51" s="822"/>
      <c r="EG51" s="822"/>
      <c r="EH51" s="822"/>
      <c r="EI51" s="822"/>
      <c r="EJ51" s="822"/>
      <c r="EK51" s="822"/>
      <c r="EL51" s="822">
        <f>SUM(EL52:EP70)</f>
        <v>0</v>
      </c>
      <c r="EM51" s="822"/>
      <c r="EN51" s="822"/>
      <c r="EO51" s="822"/>
      <c r="EP51" s="822"/>
      <c r="EQ51" s="822">
        <f>SUM(EQ52:EU70)</f>
        <v>0</v>
      </c>
      <c r="ER51" s="822"/>
      <c r="ES51" s="822"/>
      <c r="ET51" s="822"/>
      <c r="EU51" s="822"/>
      <c r="EV51" s="822">
        <f>SUM(EV52:FB70)</f>
        <v>0</v>
      </c>
      <c r="EW51" s="822"/>
      <c r="EX51" s="822"/>
      <c r="EY51" s="822"/>
      <c r="EZ51" s="822"/>
      <c r="FA51" s="822"/>
      <c r="FB51" s="822"/>
      <c r="FC51" s="822">
        <f>SUM(FC52:FG70)</f>
        <v>0</v>
      </c>
      <c r="FD51" s="822"/>
      <c r="FE51" s="822"/>
      <c r="FF51" s="822"/>
      <c r="FG51" s="823"/>
      <c r="FH51" s="824" t="s">
        <v>144</v>
      </c>
      <c r="FI51" s="822"/>
      <c r="FJ51" s="822"/>
      <c r="FK51" s="822"/>
      <c r="FL51" s="822"/>
      <c r="FM51" s="822"/>
      <c r="FN51" s="822"/>
      <c r="FO51" s="822" t="s">
        <v>144</v>
      </c>
      <c r="FP51" s="822"/>
      <c r="FQ51" s="822"/>
      <c r="FR51" s="822"/>
      <c r="FS51" s="822"/>
      <c r="FT51" s="822"/>
      <c r="FU51" s="822"/>
      <c r="FV51" s="822" t="s">
        <v>144</v>
      </c>
      <c r="FW51" s="822"/>
      <c r="FX51" s="822"/>
      <c r="FY51" s="822"/>
      <c r="FZ51" s="822"/>
      <c r="GA51" s="822" t="s">
        <v>144</v>
      </c>
      <c r="GB51" s="822"/>
      <c r="GC51" s="822"/>
      <c r="GD51" s="822"/>
      <c r="GE51" s="822"/>
      <c r="GF51" s="822"/>
      <c r="GG51" s="823"/>
      <c r="GH51" s="816" t="s">
        <v>144</v>
      </c>
      <c r="GI51" s="814"/>
      <c r="GJ51" s="814"/>
      <c r="GK51" s="814"/>
      <c r="GL51" s="814"/>
      <c r="GM51" s="814"/>
      <c r="GN51" s="814"/>
      <c r="GO51" s="814" t="s">
        <v>144</v>
      </c>
      <c r="GP51" s="814"/>
      <c r="GQ51" s="814"/>
      <c r="GR51" s="814"/>
      <c r="GS51" s="814"/>
      <c r="GT51" s="814"/>
      <c r="GU51" s="814"/>
      <c r="GV51" s="814" t="s">
        <v>144</v>
      </c>
      <c r="GW51" s="814"/>
      <c r="GX51" s="814"/>
      <c r="GY51" s="814"/>
      <c r="GZ51" s="814"/>
      <c r="HA51" s="814"/>
      <c r="HB51" s="814"/>
      <c r="HC51" s="814"/>
      <c r="HD51" s="814"/>
      <c r="HE51" s="814"/>
      <c r="HF51" s="814"/>
      <c r="HG51" s="814"/>
      <c r="HH51" s="815"/>
      <c r="HI51" s="816" t="s">
        <v>144</v>
      </c>
      <c r="HJ51" s="814"/>
      <c r="HK51" s="814"/>
      <c r="HL51" s="814"/>
      <c r="HM51" s="814"/>
      <c r="HN51" s="814"/>
      <c r="HO51" s="814"/>
      <c r="HP51" s="814" t="s">
        <v>144</v>
      </c>
      <c r="HQ51" s="814"/>
      <c r="HR51" s="814"/>
      <c r="HS51" s="814"/>
      <c r="HT51" s="814"/>
      <c r="HU51" s="814"/>
      <c r="HV51" s="814"/>
      <c r="HW51" s="814" t="s">
        <v>144</v>
      </c>
      <c r="HX51" s="814"/>
      <c r="HY51" s="814"/>
      <c r="HZ51" s="814"/>
      <c r="IA51" s="814"/>
      <c r="IB51" s="814" t="s">
        <v>144</v>
      </c>
      <c r="IC51" s="814"/>
      <c r="ID51" s="814"/>
      <c r="IE51" s="814"/>
      <c r="IF51" s="814"/>
      <c r="IG51" s="814" t="s">
        <v>144</v>
      </c>
      <c r="IH51" s="814"/>
      <c r="II51" s="814"/>
      <c r="IJ51" s="814"/>
      <c r="IK51" s="814"/>
      <c r="IL51" s="815"/>
      <c r="IM51" s="813" t="s">
        <v>144</v>
      </c>
      <c r="IN51" s="814"/>
      <c r="IO51" s="814"/>
      <c r="IP51" s="814"/>
      <c r="IQ51" s="814"/>
      <c r="IR51" s="814"/>
      <c r="IS51" s="814"/>
      <c r="IT51" s="815"/>
    </row>
    <row r="52" spans="1:254" ht="24.75" customHeight="1">
      <c r="A52" s="850" t="s">
        <v>335</v>
      </c>
      <c r="B52" s="851"/>
      <c r="C52" s="851"/>
      <c r="D52" s="851"/>
      <c r="E52" s="851"/>
      <c r="F52" s="922" t="s">
        <v>245</v>
      </c>
      <c r="G52" s="922"/>
      <c r="H52" s="922"/>
      <c r="I52" s="922"/>
      <c r="J52" s="922"/>
      <c r="K52" s="922"/>
      <c r="L52" s="922"/>
      <c r="M52" s="922"/>
      <c r="N52" s="922"/>
      <c r="O52" s="922"/>
      <c r="P52" s="922"/>
      <c r="Q52" s="922"/>
      <c r="R52" s="922"/>
      <c r="S52" s="922"/>
      <c r="T52" s="922"/>
      <c r="U52" s="922"/>
      <c r="V52" s="922"/>
      <c r="W52" s="922"/>
      <c r="X52" s="922"/>
      <c r="Y52" s="922"/>
      <c r="Z52" s="922"/>
      <c r="AA52" s="922"/>
      <c r="AB52" s="922"/>
      <c r="AC52" s="922"/>
      <c r="AD52" s="922"/>
      <c r="AE52" s="922"/>
      <c r="AF52" s="922"/>
      <c r="AG52" s="922"/>
      <c r="AH52" s="922"/>
      <c r="AI52" s="923"/>
      <c r="AJ52" s="842"/>
      <c r="AK52" s="834"/>
      <c r="AL52" s="834"/>
      <c r="AM52" s="834"/>
      <c r="AN52" s="834"/>
      <c r="AO52" s="834"/>
      <c r="AP52" s="834"/>
      <c r="AQ52" s="834"/>
      <c r="AR52" s="834"/>
      <c r="AS52" s="834"/>
      <c r="AT52" s="834"/>
      <c r="AU52" s="822"/>
      <c r="AV52" s="822"/>
      <c r="AW52" s="822"/>
      <c r="AX52" s="822"/>
      <c r="AY52" s="822"/>
      <c r="AZ52" s="834"/>
      <c r="BA52" s="834"/>
      <c r="BB52" s="834"/>
      <c r="BC52" s="834"/>
      <c r="BD52" s="834"/>
      <c r="BE52" s="822"/>
      <c r="BF52" s="822"/>
      <c r="BG52" s="822"/>
      <c r="BH52" s="822"/>
      <c r="BI52" s="822"/>
      <c r="BJ52" s="822"/>
      <c r="BK52" s="822"/>
      <c r="BL52" s="822"/>
      <c r="BM52" s="822"/>
      <c r="BN52" s="822"/>
      <c r="BO52" s="822"/>
      <c r="BP52" s="823"/>
      <c r="BQ52" s="824"/>
      <c r="BR52" s="822"/>
      <c r="BS52" s="822"/>
      <c r="BT52" s="822"/>
      <c r="BU52" s="822"/>
      <c r="BV52" s="822"/>
      <c r="BW52" s="822"/>
      <c r="BX52" s="822"/>
      <c r="BY52" s="822"/>
      <c r="BZ52" s="822"/>
      <c r="CA52" s="822"/>
      <c r="CB52" s="822"/>
      <c r="CC52" s="822"/>
      <c r="CD52" s="822"/>
      <c r="CE52" s="822"/>
      <c r="CF52" s="822"/>
      <c r="CG52" s="822"/>
      <c r="CH52" s="822"/>
      <c r="CI52" s="822"/>
      <c r="CJ52" s="822"/>
      <c r="CK52" s="822"/>
      <c r="CL52" s="822"/>
      <c r="CM52" s="822"/>
      <c r="CN52" s="822"/>
      <c r="CO52" s="822"/>
      <c r="CP52" s="822"/>
      <c r="CQ52" s="822"/>
      <c r="CR52" s="822"/>
      <c r="CS52" s="822"/>
      <c r="CT52" s="822"/>
      <c r="CU52" s="822"/>
      <c r="CV52" s="822"/>
      <c r="CW52" s="822"/>
      <c r="CX52" s="822"/>
      <c r="CY52" s="823"/>
      <c r="CZ52" s="824"/>
      <c r="DA52" s="822"/>
      <c r="DB52" s="822"/>
      <c r="DC52" s="822"/>
      <c r="DD52" s="822"/>
      <c r="DE52" s="822"/>
      <c r="DF52" s="822"/>
      <c r="DG52" s="822"/>
      <c r="DH52" s="822"/>
      <c r="DI52" s="822"/>
      <c r="DJ52" s="822"/>
      <c r="DK52" s="822"/>
      <c r="DL52" s="822"/>
      <c r="DM52" s="822"/>
      <c r="DN52" s="822"/>
      <c r="DO52" s="822"/>
      <c r="DP52" s="822"/>
      <c r="DQ52" s="822"/>
      <c r="DR52" s="822"/>
      <c r="DS52" s="822"/>
      <c r="DT52" s="822"/>
      <c r="DU52" s="822"/>
      <c r="DV52" s="822"/>
      <c r="DW52" s="822"/>
      <c r="DX52" s="822"/>
      <c r="DY52" s="822"/>
      <c r="DZ52" s="822"/>
      <c r="EA52" s="822"/>
      <c r="EB52" s="822"/>
      <c r="EC52" s="822"/>
      <c r="ED52" s="823"/>
      <c r="EE52" s="824"/>
      <c r="EF52" s="822"/>
      <c r="EG52" s="822"/>
      <c r="EH52" s="822"/>
      <c r="EI52" s="822"/>
      <c r="EJ52" s="822"/>
      <c r="EK52" s="822"/>
      <c r="EL52" s="822"/>
      <c r="EM52" s="822"/>
      <c r="EN52" s="822"/>
      <c r="EO52" s="822"/>
      <c r="EP52" s="822"/>
      <c r="EQ52" s="822"/>
      <c r="ER52" s="822"/>
      <c r="ES52" s="822"/>
      <c r="ET52" s="822"/>
      <c r="EU52" s="822"/>
      <c r="EV52" s="822"/>
      <c r="EW52" s="822"/>
      <c r="EX52" s="822"/>
      <c r="EY52" s="822"/>
      <c r="EZ52" s="822"/>
      <c r="FA52" s="822"/>
      <c r="FB52" s="822"/>
      <c r="FC52" s="822"/>
      <c r="FD52" s="822"/>
      <c r="FE52" s="822"/>
      <c r="FF52" s="822"/>
      <c r="FG52" s="823"/>
      <c r="FH52" s="824" t="s">
        <v>144</v>
      </c>
      <c r="FI52" s="822"/>
      <c r="FJ52" s="822"/>
      <c r="FK52" s="822"/>
      <c r="FL52" s="822"/>
      <c r="FM52" s="822"/>
      <c r="FN52" s="822"/>
      <c r="FO52" s="822" t="s">
        <v>144</v>
      </c>
      <c r="FP52" s="822"/>
      <c r="FQ52" s="822"/>
      <c r="FR52" s="822"/>
      <c r="FS52" s="822"/>
      <c r="FT52" s="822"/>
      <c r="FU52" s="822"/>
      <c r="FV52" s="822" t="s">
        <v>144</v>
      </c>
      <c r="FW52" s="822"/>
      <c r="FX52" s="822"/>
      <c r="FY52" s="822"/>
      <c r="FZ52" s="822"/>
      <c r="GA52" s="822" t="s">
        <v>144</v>
      </c>
      <c r="GB52" s="822"/>
      <c r="GC52" s="822"/>
      <c r="GD52" s="822"/>
      <c r="GE52" s="822"/>
      <c r="GF52" s="822"/>
      <c r="GG52" s="823"/>
      <c r="GH52" s="816" t="s">
        <v>144</v>
      </c>
      <c r="GI52" s="814"/>
      <c r="GJ52" s="814"/>
      <c r="GK52" s="814"/>
      <c r="GL52" s="814"/>
      <c r="GM52" s="814"/>
      <c r="GN52" s="814"/>
      <c r="GO52" s="814" t="s">
        <v>144</v>
      </c>
      <c r="GP52" s="814"/>
      <c r="GQ52" s="814"/>
      <c r="GR52" s="814"/>
      <c r="GS52" s="814"/>
      <c r="GT52" s="814"/>
      <c r="GU52" s="814"/>
      <c r="GV52" s="814" t="s">
        <v>144</v>
      </c>
      <c r="GW52" s="814"/>
      <c r="GX52" s="814"/>
      <c r="GY52" s="814"/>
      <c r="GZ52" s="814"/>
      <c r="HA52" s="814"/>
      <c r="HB52" s="814"/>
      <c r="HC52" s="814"/>
      <c r="HD52" s="814"/>
      <c r="HE52" s="814"/>
      <c r="HF52" s="814"/>
      <c r="HG52" s="814"/>
      <c r="HH52" s="815"/>
      <c r="HI52" s="816" t="s">
        <v>144</v>
      </c>
      <c r="HJ52" s="814"/>
      <c r="HK52" s="814"/>
      <c r="HL52" s="814"/>
      <c r="HM52" s="814"/>
      <c r="HN52" s="814"/>
      <c r="HO52" s="814"/>
      <c r="HP52" s="814" t="s">
        <v>144</v>
      </c>
      <c r="HQ52" s="814"/>
      <c r="HR52" s="814"/>
      <c r="HS52" s="814"/>
      <c r="HT52" s="814"/>
      <c r="HU52" s="814"/>
      <c r="HV52" s="814"/>
      <c r="HW52" s="814" t="s">
        <v>144</v>
      </c>
      <c r="HX52" s="814"/>
      <c r="HY52" s="814"/>
      <c r="HZ52" s="814"/>
      <c r="IA52" s="814"/>
      <c r="IB52" s="814" t="s">
        <v>144</v>
      </c>
      <c r="IC52" s="814"/>
      <c r="ID52" s="814"/>
      <c r="IE52" s="814"/>
      <c r="IF52" s="814"/>
      <c r="IG52" s="814" t="s">
        <v>144</v>
      </c>
      <c r="IH52" s="814"/>
      <c r="II52" s="814"/>
      <c r="IJ52" s="814"/>
      <c r="IK52" s="814"/>
      <c r="IL52" s="815"/>
      <c r="IM52" s="813" t="s">
        <v>144</v>
      </c>
      <c r="IN52" s="814"/>
      <c r="IO52" s="814"/>
      <c r="IP52" s="814"/>
      <c r="IQ52" s="814"/>
      <c r="IR52" s="814"/>
      <c r="IS52" s="814"/>
      <c r="IT52" s="815"/>
    </row>
    <row r="53" spans="1:254" ht="24.75" customHeight="1">
      <c r="A53" s="850" t="s">
        <v>246</v>
      </c>
      <c r="B53" s="851"/>
      <c r="C53" s="851"/>
      <c r="D53" s="851"/>
      <c r="E53" s="851"/>
      <c r="F53" s="924" t="s">
        <v>247</v>
      </c>
      <c r="G53" s="924"/>
      <c r="H53" s="924"/>
      <c r="I53" s="924"/>
      <c r="J53" s="924"/>
      <c r="K53" s="924"/>
      <c r="L53" s="924"/>
      <c r="M53" s="924"/>
      <c r="N53" s="924"/>
      <c r="O53" s="924"/>
      <c r="P53" s="924"/>
      <c r="Q53" s="924"/>
      <c r="R53" s="924"/>
      <c r="S53" s="924"/>
      <c r="T53" s="924"/>
      <c r="U53" s="924"/>
      <c r="V53" s="924"/>
      <c r="W53" s="924"/>
      <c r="X53" s="924"/>
      <c r="Y53" s="924"/>
      <c r="Z53" s="924"/>
      <c r="AA53" s="924"/>
      <c r="AB53" s="924"/>
      <c r="AC53" s="924"/>
      <c r="AD53" s="924"/>
      <c r="AE53" s="924"/>
      <c r="AF53" s="924"/>
      <c r="AG53" s="924"/>
      <c r="AH53" s="924"/>
      <c r="AI53" s="925"/>
      <c r="AJ53" s="842"/>
      <c r="AK53" s="834"/>
      <c r="AL53" s="834"/>
      <c r="AM53" s="834"/>
      <c r="AN53" s="834"/>
      <c r="AO53" s="834"/>
      <c r="AP53" s="834"/>
      <c r="AQ53" s="834"/>
      <c r="AR53" s="834"/>
      <c r="AS53" s="834"/>
      <c r="AT53" s="834"/>
      <c r="AU53" s="822"/>
      <c r="AV53" s="822"/>
      <c r="AW53" s="822"/>
      <c r="AX53" s="822"/>
      <c r="AY53" s="822"/>
      <c r="AZ53" s="834"/>
      <c r="BA53" s="834"/>
      <c r="BB53" s="834"/>
      <c r="BC53" s="834"/>
      <c r="BD53" s="834"/>
      <c r="BE53" s="822"/>
      <c r="BF53" s="822"/>
      <c r="BG53" s="822"/>
      <c r="BH53" s="822"/>
      <c r="BI53" s="822"/>
      <c r="BJ53" s="822"/>
      <c r="BK53" s="822"/>
      <c r="BL53" s="822"/>
      <c r="BM53" s="822"/>
      <c r="BN53" s="822"/>
      <c r="BO53" s="822"/>
      <c r="BP53" s="823"/>
      <c r="BQ53" s="824"/>
      <c r="BR53" s="822"/>
      <c r="BS53" s="822"/>
      <c r="BT53" s="822"/>
      <c r="BU53" s="822"/>
      <c r="BV53" s="822"/>
      <c r="BW53" s="822"/>
      <c r="BX53" s="822"/>
      <c r="BY53" s="822"/>
      <c r="BZ53" s="822"/>
      <c r="CA53" s="822"/>
      <c r="CB53" s="822"/>
      <c r="CC53" s="822"/>
      <c r="CD53" s="822"/>
      <c r="CE53" s="822"/>
      <c r="CF53" s="822"/>
      <c r="CG53" s="822"/>
      <c r="CH53" s="822"/>
      <c r="CI53" s="822"/>
      <c r="CJ53" s="822"/>
      <c r="CK53" s="822"/>
      <c r="CL53" s="822"/>
      <c r="CM53" s="822"/>
      <c r="CN53" s="822"/>
      <c r="CO53" s="822"/>
      <c r="CP53" s="822"/>
      <c r="CQ53" s="822"/>
      <c r="CR53" s="822"/>
      <c r="CS53" s="822"/>
      <c r="CT53" s="822"/>
      <c r="CU53" s="822"/>
      <c r="CV53" s="822"/>
      <c r="CW53" s="822"/>
      <c r="CX53" s="822"/>
      <c r="CY53" s="823"/>
      <c r="CZ53" s="824"/>
      <c r="DA53" s="822"/>
      <c r="DB53" s="822"/>
      <c r="DC53" s="822"/>
      <c r="DD53" s="822"/>
      <c r="DE53" s="822"/>
      <c r="DF53" s="822"/>
      <c r="DG53" s="822"/>
      <c r="DH53" s="822"/>
      <c r="DI53" s="822"/>
      <c r="DJ53" s="822"/>
      <c r="DK53" s="822"/>
      <c r="DL53" s="822"/>
      <c r="DM53" s="822"/>
      <c r="DN53" s="822"/>
      <c r="DO53" s="822"/>
      <c r="DP53" s="822"/>
      <c r="DQ53" s="822"/>
      <c r="DR53" s="822"/>
      <c r="DS53" s="822"/>
      <c r="DT53" s="822"/>
      <c r="DU53" s="822"/>
      <c r="DV53" s="822"/>
      <c r="DW53" s="822"/>
      <c r="DX53" s="822"/>
      <c r="DY53" s="822"/>
      <c r="DZ53" s="822"/>
      <c r="EA53" s="822"/>
      <c r="EB53" s="822"/>
      <c r="EC53" s="822"/>
      <c r="ED53" s="823"/>
      <c r="EE53" s="824"/>
      <c r="EF53" s="822"/>
      <c r="EG53" s="822"/>
      <c r="EH53" s="822"/>
      <c r="EI53" s="822"/>
      <c r="EJ53" s="822"/>
      <c r="EK53" s="822"/>
      <c r="EL53" s="822"/>
      <c r="EM53" s="822"/>
      <c r="EN53" s="822"/>
      <c r="EO53" s="822"/>
      <c r="EP53" s="822"/>
      <c r="EQ53" s="822"/>
      <c r="ER53" s="822"/>
      <c r="ES53" s="822"/>
      <c r="ET53" s="822"/>
      <c r="EU53" s="822"/>
      <c r="EV53" s="822"/>
      <c r="EW53" s="822"/>
      <c r="EX53" s="822"/>
      <c r="EY53" s="822"/>
      <c r="EZ53" s="822"/>
      <c r="FA53" s="822"/>
      <c r="FB53" s="822"/>
      <c r="FC53" s="822"/>
      <c r="FD53" s="822"/>
      <c r="FE53" s="822"/>
      <c r="FF53" s="822"/>
      <c r="FG53" s="823"/>
      <c r="FH53" s="824" t="s">
        <v>144</v>
      </c>
      <c r="FI53" s="822"/>
      <c r="FJ53" s="822"/>
      <c r="FK53" s="822"/>
      <c r="FL53" s="822"/>
      <c r="FM53" s="822"/>
      <c r="FN53" s="822"/>
      <c r="FO53" s="822" t="s">
        <v>144</v>
      </c>
      <c r="FP53" s="822"/>
      <c r="FQ53" s="822"/>
      <c r="FR53" s="822"/>
      <c r="FS53" s="822"/>
      <c r="FT53" s="822"/>
      <c r="FU53" s="822"/>
      <c r="FV53" s="822" t="s">
        <v>144</v>
      </c>
      <c r="FW53" s="822"/>
      <c r="FX53" s="822"/>
      <c r="FY53" s="822"/>
      <c r="FZ53" s="822"/>
      <c r="GA53" s="822" t="s">
        <v>144</v>
      </c>
      <c r="GB53" s="822"/>
      <c r="GC53" s="822"/>
      <c r="GD53" s="822"/>
      <c r="GE53" s="822"/>
      <c r="GF53" s="822"/>
      <c r="GG53" s="823"/>
      <c r="GH53" s="816" t="s">
        <v>144</v>
      </c>
      <c r="GI53" s="814"/>
      <c r="GJ53" s="814"/>
      <c r="GK53" s="814"/>
      <c r="GL53" s="814"/>
      <c r="GM53" s="814"/>
      <c r="GN53" s="814"/>
      <c r="GO53" s="814" t="s">
        <v>144</v>
      </c>
      <c r="GP53" s="814"/>
      <c r="GQ53" s="814"/>
      <c r="GR53" s="814"/>
      <c r="GS53" s="814"/>
      <c r="GT53" s="814"/>
      <c r="GU53" s="814"/>
      <c r="GV53" s="814" t="s">
        <v>144</v>
      </c>
      <c r="GW53" s="814"/>
      <c r="GX53" s="814"/>
      <c r="GY53" s="814"/>
      <c r="GZ53" s="814"/>
      <c r="HA53" s="814"/>
      <c r="HB53" s="814"/>
      <c r="HC53" s="814"/>
      <c r="HD53" s="814"/>
      <c r="HE53" s="814"/>
      <c r="HF53" s="814"/>
      <c r="HG53" s="814"/>
      <c r="HH53" s="815"/>
      <c r="HI53" s="816" t="s">
        <v>144</v>
      </c>
      <c r="HJ53" s="814"/>
      <c r="HK53" s="814"/>
      <c r="HL53" s="814"/>
      <c r="HM53" s="814"/>
      <c r="HN53" s="814"/>
      <c r="HO53" s="814"/>
      <c r="HP53" s="814" t="s">
        <v>144</v>
      </c>
      <c r="HQ53" s="814"/>
      <c r="HR53" s="814"/>
      <c r="HS53" s="814"/>
      <c r="HT53" s="814"/>
      <c r="HU53" s="814"/>
      <c r="HV53" s="814"/>
      <c r="HW53" s="814" t="s">
        <v>144</v>
      </c>
      <c r="HX53" s="814"/>
      <c r="HY53" s="814"/>
      <c r="HZ53" s="814"/>
      <c r="IA53" s="814"/>
      <c r="IB53" s="814" t="s">
        <v>144</v>
      </c>
      <c r="IC53" s="814"/>
      <c r="ID53" s="814"/>
      <c r="IE53" s="814"/>
      <c r="IF53" s="814"/>
      <c r="IG53" s="814" t="s">
        <v>144</v>
      </c>
      <c r="IH53" s="814"/>
      <c r="II53" s="814"/>
      <c r="IJ53" s="814"/>
      <c r="IK53" s="814"/>
      <c r="IL53" s="815"/>
      <c r="IM53" s="813" t="s">
        <v>144</v>
      </c>
      <c r="IN53" s="814"/>
      <c r="IO53" s="814"/>
      <c r="IP53" s="814"/>
      <c r="IQ53" s="814"/>
      <c r="IR53" s="814"/>
      <c r="IS53" s="814"/>
      <c r="IT53" s="815"/>
    </row>
    <row r="54" spans="1:254" ht="24.75" customHeight="1">
      <c r="A54" s="850" t="s">
        <v>336</v>
      </c>
      <c r="B54" s="851"/>
      <c r="C54" s="851"/>
      <c r="D54" s="851"/>
      <c r="E54" s="851"/>
      <c r="F54" s="924" t="s">
        <v>249</v>
      </c>
      <c r="G54" s="924"/>
      <c r="H54" s="924"/>
      <c r="I54" s="924"/>
      <c r="J54" s="924"/>
      <c r="K54" s="924"/>
      <c r="L54" s="924"/>
      <c r="M54" s="924"/>
      <c r="N54" s="924"/>
      <c r="O54" s="924"/>
      <c r="P54" s="924"/>
      <c r="Q54" s="924"/>
      <c r="R54" s="924"/>
      <c r="S54" s="924"/>
      <c r="T54" s="924"/>
      <c r="U54" s="924"/>
      <c r="V54" s="924"/>
      <c r="W54" s="924"/>
      <c r="X54" s="924"/>
      <c r="Y54" s="924"/>
      <c r="Z54" s="924"/>
      <c r="AA54" s="924"/>
      <c r="AB54" s="924"/>
      <c r="AC54" s="924"/>
      <c r="AD54" s="924"/>
      <c r="AE54" s="924"/>
      <c r="AF54" s="924"/>
      <c r="AG54" s="924"/>
      <c r="AH54" s="924"/>
      <c r="AI54" s="925"/>
      <c r="AJ54" s="842"/>
      <c r="AK54" s="834"/>
      <c r="AL54" s="834"/>
      <c r="AM54" s="834"/>
      <c r="AN54" s="834"/>
      <c r="AO54" s="834"/>
      <c r="AP54" s="834"/>
      <c r="AQ54" s="834"/>
      <c r="AR54" s="834"/>
      <c r="AS54" s="834"/>
      <c r="AT54" s="834"/>
      <c r="AU54" s="822"/>
      <c r="AV54" s="822"/>
      <c r="AW54" s="822"/>
      <c r="AX54" s="822"/>
      <c r="AY54" s="822"/>
      <c r="AZ54" s="834"/>
      <c r="BA54" s="834"/>
      <c r="BB54" s="834"/>
      <c r="BC54" s="834"/>
      <c r="BD54" s="834"/>
      <c r="BE54" s="822"/>
      <c r="BF54" s="822"/>
      <c r="BG54" s="822"/>
      <c r="BH54" s="822"/>
      <c r="BI54" s="822"/>
      <c r="BJ54" s="822"/>
      <c r="BK54" s="822"/>
      <c r="BL54" s="822"/>
      <c r="BM54" s="822"/>
      <c r="BN54" s="822"/>
      <c r="BO54" s="822"/>
      <c r="BP54" s="823"/>
      <c r="BQ54" s="824"/>
      <c r="BR54" s="822"/>
      <c r="BS54" s="822"/>
      <c r="BT54" s="822"/>
      <c r="BU54" s="822"/>
      <c r="BV54" s="822"/>
      <c r="BW54" s="822"/>
      <c r="BX54" s="822"/>
      <c r="BY54" s="822"/>
      <c r="BZ54" s="822"/>
      <c r="CA54" s="822"/>
      <c r="CB54" s="822"/>
      <c r="CC54" s="822"/>
      <c r="CD54" s="822"/>
      <c r="CE54" s="822"/>
      <c r="CF54" s="822"/>
      <c r="CG54" s="822"/>
      <c r="CH54" s="822"/>
      <c r="CI54" s="822"/>
      <c r="CJ54" s="822"/>
      <c r="CK54" s="822"/>
      <c r="CL54" s="822"/>
      <c r="CM54" s="822"/>
      <c r="CN54" s="822"/>
      <c r="CO54" s="822"/>
      <c r="CP54" s="822"/>
      <c r="CQ54" s="822"/>
      <c r="CR54" s="822"/>
      <c r="CS54" s="822"/>
      <c r="CT54" s="822"/>
      <c r="CU54" s="822"/>
      <c r="CV54" s="822"/>
      <c r="CW54" s="822"/>
      <c r="CX54" s="822"/>
      <c r="CY54" s="823"/>
      <c r="CZ54" s="824"/>
      <c r="DA54" s="822"/>
      <c r="DB54" s="822"/>
      <c r="DC54" s="822"/>
      <c r="DD54" s="822"/>
      <c r="DE54" s="822"/>
      <c r="DF54" s="822"/>
      <c r="DG54" s="822"/>
      <c r="DH54" s="822"/>
      <c r="DI54" s="822"/>
      <c r="DJ54" s="822"/>
      <c r="DK54" s="822"/>
      <c r="DL54" s="822"/>
      <c r="DM54" s="822"/>
      <c r="DN54" s="822"/>
      <c r="DO54" s="822"/>
      <c r="DP54" s="822"/>
      <c r="DQ54" s="822"/>
      <c r="DR54" s="822"/>
      <c r="DS54" s="822"/>
      <c r="DT54" s="822"/>
      <c r="DU54" s="822"/>
      <c r="DV54" s="822"/>
      <c r="DW54" s="822"/>
      <c r="DX54" s="822"/>
      <c r="DY54" s="822"/>
      <c r="DZ54" s="822"/>
      <c r="EA54" s="822"/>
      <c r="EB54" s="822"/>
      <c r="EC54" s="822"/>
      <c r="ED54" s="823"/>
      <c r="EE54" s="824"/>
      <c r="EF54" s="822"/>
      <c r="EG54" s="822"/>
      <c r="EH54" s="822"/>
      <c r="EI54" s="822"/>
      <c r="EJ54" s="822"/>
      <c r="EK54" s="822"/>
      <c r="EL54" s="822"/>
      <c r="EM54" s="822"/>
      <c r="EN54" s="822"/>
      <c r="EO54" s="822"/>
      <c r="EP54" s="822"/>
      <c r="EQ54" s="822"/>
      <c r="ER54" s="822"/>
      <c r="ES54" s="822"/>
      <c r="ET54" s="822"/>
      <c r="EU54" s="822"/>
      <c r="EV54" s="822"/>
      <c r="EW54" s="822"/>
      <c r="EX54" s="822"/>
      <c r="EY54" s="822"/>
      <c r="EZ54" s="822"/>
      <c r="FA54" s="822"/>
      <c r="FB54" s="822"/>
      <c r="FC54" s="822"/>
      <c r="FD54" s="822"/>
      <c r="FE54" s="822"/>
      <c r="FF54" s="822"/>
      <c r="FG54" s="823"/>
      <c r="FH54" s="824" t="s">
        <v>144</v>
      </c>
      <c r="FI54" s="822"/>
      <c r="FJ54" s="822"/>
      <c r="FK54" s="822"/>
      <c r="FL54" s="822"/>
      <c r="FM54" s="822"/>
      <c r="FN54" s="822"/>
      <c r="FO54" s="822" t="s">
        <v>144</v>
      </c>
      <c r="FP54" s="822"/>
      <c r="FQ54" s="822"/>
      <c r="FR54" s="822"/>
      <c r="FS54" s="822"/>
      <c r="FT54" s="822"/>
      <c r="FU54" s="822"/>
      <c r="FV54" s="822" t="s">
        <v>144</v>
      </c>
      <c r="FW54" s="822"/>
      <c r="FX54" s="822"/>
      <c r="FY54" s="822"/>
      <c r="FZ54" s="822"/>
      <c r="GA54" s="822" t="s">
        <v>144</v>
      </c>
      <c r="GB54" s="822"/>
      <c r="GC54" s="822"/>
      <c r="GD54" s="822"/>
      <c r="GE54" s="822"/>
      <c r="GF54" s="822"/>
      <c r="GG54" s="823"/>
      <c r="GH54" s="816" t="s">
        <v>144</v>
      </c>
      <c r="GI54" s="814"/>
      <c r="GJ54" s="814"/>
      <c r="GK54" s="814"/>
      <c r="GL54" s="814"/>
      <c r="GM54" s="814"/>
      <c r="GN54" s="814"/>
      <c r="GO54" s="814" t="s">
        <v>144</v>
      </c>
      <c r="GP54" s="814"/>
      <c r="GQ54" s="814"/>
      <c r="GR54" s="814"/>
      <c r="GS54" s="814"/>
      <c r="GT54" s="814"/>
      <c r="GU54" s="814"/>
      <c r="GV54" s="814" t="s">
        <v>144</v>
      </c>
      <c r="GW54" s="814"/>
      <c r="GX54" s="814"/>
      <c r="GY54" s="814"/>
      <c r="GZ54" s="814"/>
      <c r="HA54" s="814"/>
      <c r="HB54" s="814"/>
      <c r="HC54" s="814"/>
      <c r="HD54" s="814"/>
      <c r="HE54" s="814"/>
      <c r="HF54" s="814"/>
      <c r="HG54" s="814"/>
      <c r="HH54" s="815"/>
      <c r="HI54" s="816" t="s">
        <v>144</v>
      </c>
      <c r="HJ54" s="814"/>
      <c r="HK54" s="814"/>
      <c r="HL54" s="814"/>
      <c r="HM54" s="814"/>
      <c r="HN54" s="814"/>
      <c r="HO54" s="814"/>
      <c r="HP54" s="814" t="s">
        <v>144</v>
      </c>
      <c r="HQ54" s="814"/>
      <c r="HR54" s="814"/>
      <c r="HS54" s="814"/>
      <c r="HT54" s="814"/>
      <c r="HU54" s="814"/>
      <c r="HV54" s="814"/>
      <c r="HW54" s="814" t="s">
        <v>144</v>
      </c>
      <c r="HX54" s="814"/>
      <c r="HY54" s="814"/>
      <c r="HZ54" s="814"/>
      <c r="IA54" s="814"/>
      <c r="IB54" s="814" t="s">
        <v>144</v>
      </c>
      <c r="IC54" s="814"/>
      <c r="ID54" s="814"/>
      <c r="IE54" s="814"/>
      <c r="IF54" s="814"/>
      <c r="IG54" s="814" t="s">
        <v>144</v>
      </c>
      <c r="IH54" s="814"/>
      <c r="II54" s="814"/>
      <c r="IJ54" s="814"/>
      <c r="IK54" s="814"/>
      <c r="IL54" s="815"/>
      <c r="IM54" s="813" t="s">
        <v>144</v>
      </c>
      <c r="IN54" s="814"/>
      <c r="IO54" s="814"/>
      <c r="IP54" s="814"/>
      <c r="IQ54" s="814"/>
      <c r="IR54" s="814"/>
      <c r="IS54" s="814"/>
      <c r="IT54" s="815"/>
    </row>
    <row r="55" spans="1:254" ht="24.75" customHeight="1">
      <c r="A55" s="850" t="s">
        <v>250</v>
      </c>
      <c r="B55" s="851"/>
      <c r="C55" s="851"/>
      <c r="D55" s="851"/>
      <c r="E55" s="851"/>
      <c r="F55" s="924" t="s">
        <v>251</v>
      </c>
      <c r="G55" s="924"/>
      <c r="H55" s="924"/>
      <c r="I55" s="924"/>
      <c r="J55" s="924"/>
      <c r="K55" s="924"/>
      <c r="L55" s="924"/>
      <c r="M55" s="924"/>
      <c r="N55" s="924"/>
      <c r="O55" s="924"/>
      <c r="P55" s="924"/>
      <c r="Q55" s="924"/>
      <c r="R55" s="924"/>
      <c r="S55" s="924"/>
      <c r="T55" s="924"/>
      <c r="U55" s="924"/>
      <c r="V55" s="924"/>
      <c r="W55" s="924"/>
      <c r="X55" s="924"/>
      <c r="Y55" s="924"/>
      <c r="Z55" s="924"/>
      <c r="AA55" s="924"/>
      <c r="AB55" s="924"/>
      <c r="AC55" s="924"/>
      <c r="AD55" s="924"/>
      <c r="AE55" s="924"/>
      <c r="AF55" s="924"/>
      <c r="AG55" s="924"/>
      <c r="AH55" s="924"/>
      <c r="AI55" s="925"/>
      <c r="AJ55" s="842"/>
      <c r="AK55" s="834"/>
      <c r="AL55" s="834"/>
      <c r="AM55" s="834"/>
      <c r="AN55" s="834"/>
      <c r="AO55" s="834"/>
      <c r="AP55" s="834"/>
      <c r="AQ55" s="834"/>
      <c r="AR55" s="834"/>
      <c r="AS55" s="834"/>
      <c r="AT55" s="834"/>
      <c r="AU55" s="822"/>
      <c r="AV55" s="822"/>
      <c r="AW55" s="822"/>
      <c r="AX55" s="822"/>
      <c r="AY55" s="822"/>
      <c r="AZ55" s="834"/>
      <c r="BA55" s="834"/>
      <c r="BB55" s="834"/>
      <c r="BC55" s="834"/>
      <c r="BD55" s="834"/>
      <c r="BE55" s="822"/>
      <c r="BF55" s="822"/>
      <c r="BG55" s="822"/>
      <c r="BH55" s="822"/>
      <c r="BI55" s="822"/>
      <c r="BJ55" s="822"/>
      <c r="BK55" s="822"/>
      <c r="BL55" s="822"/>
      <c r="BM55" s="822"/>
      <c r="BN55" s="822"/>
      <c r="BO55" s="822"/>
      <c r="BP55" s="823"/>
      <c r="BQ55" s="824"/>
      <c r="BR55" s="822"/>
      <c r="BS55" s="822"/>
      <c r="BT55" s="822"/>
      <c r="BU55" s="822"/>
      <c r="BV55" s="822"/>
      <c r="BW55" s="822"/>
      <c r="BX55" s="822"/>
      <c r="BY55" s="822"/>
      <c r="BZ55" s="822"/>
      <c r="CA55" s="822"/>
      <c r="CB55" s="822"/>
      <c r="CC55" s="822"/>
      <c r="CD55" s="822"/>
      <c r="CE55" s="822"/>
      <c r="CF55" s="822"/>
      <c r="CG55" s="822"/>
      <c r="CH55" s="822"/>
      <c r="CI55" s="822"/>
      <c r="CJ55" s="822"/>
      <c r="CK55" s="822"/>
      <c r="CL55" s="822"/>
      <c r="CM55" s="822"/>
      <c r="CN55" s="822"/>
      <c r="CO55" s="822"/>
      <c r="CP55" s="822"/>
      <c r="CQ55" s="822"/>
      <c r="CR55" s="822"/>
      <c r="CS55" s="822"/>
      <c r="CT55" s="822"/>
      <c r="CU55" s="822"/>
      <c r="CV55" s="822"/>
      <c r="CW55" s="822"/>
      <c r="CX55" s="822"/>
      <c r="CY55" s="823"/>
      <c r="CZ55" s="824"/>
      <c r="DA55" s="822"/>
      <c r="DB55" s="822"/>
      <c r="DC55" s="822"/>
      <c r="DD55" s="822"/>
      <c r="DE55" s="822"/>
      <c r="DF55" s="822"/>
      <c r="DG55" s="822"/>
      <c r="DH55" s="822"/>
      <c r="DI55" s="822"/>
      <c r="DJ55" s="822"/>
      <c r="DK55" s="822"/>
      <c r="DL55" s="822"/>
      <c r="DM55" s="822"/>
      <c r="DN55" s="822"/>
      <c r="DO55" s="822"/>
      <c r="DP55" s="822"/>
      <c r="DQ55" s="822"/>
      <c r="DR55" s="822"/>
      <c r="DS55" s="822"/>
      <c r="DT55" s="822"/>
      <c r="DU55" s="822"/>
      <c r="DV55" s="822"/>
      <c r="DW55" s="822"/>
      <c r="DX55" s="822"/>
      <c r="DY55" s="822"/>
      <c r="DZ55" s="822"/>
      <c r="EA55" s="822"/>
      <c r="EB55" s="822"/>
      <c r="EC55" s="822"/>
      <c r="ED55" s="823"/>
      <c r="EE55" s="824"/>
      <c r="EF55" s="822"/>
      <c r="EG55" s="822"/>
      <c r="EH55" s="822"/>
      <c r="EI55" s="822"/>
      <c r="EJ55" s="822"/>
      <c r="EK55" s="822"/>
      <c r="EL55" s="822"/>
      <c r="EM55" s="822"/>
      <c r="EN55" s="822"/>
      <c r="EO55" s="822"/>
      <c r="EP55" s="822"/>
      <c r="EQ55" s="822"/>
      <c r="ER55" s="822"/>
      <c r="ES55" s="822"/>
      <c r="ET55" s="822"/>
      <c r="EU55" s="822"/>
      <c r="EV55" s="822"/>
      <c r="EW55" s="822"/>
      <c r="EX55" s="822"/>
      <c r="EY55" s="822"/>
      <c r="EZ55" s="822"/>
      <c r="FA55" s="822"/>
      <c r="FB55" s="822"/>
      <c r="FC55" s="822"/>
      <c r="FD55" s="822"/>
      <c r="FE55" s="822"/>
      <c r="FF55" s="822"/>
      <c r="FG55" s="823"/>
      <c r="FH55" s="824" t="s">
        <v>144</v>
      </c>
      <c r="FI55" s="822"/>
      <c r="FJ55" s="822"/>
      <c r="FK55" s="822"/>
      <c r="FL55" s="822"/>
      <c r="FM55" s="822"/>
      <c r="FN55" s="822"/>
      <c r="FO55" s="822" t="s">
        <v>144</v>
      </c>
      <c r="FP55" s="822"/>
      <c r="FQ55" s="822"/>
      <c r="FR55" s="822"/>
      <c r="FS55" s="822"/>
      <c r="FT55" s="822"/>
      <c r="FU55" s="822"/>
      <c r="FV55" s="822" t="s">
        <v>144</v>
      </c>
      <c r="FW55" s="822"/>
      <c r="FX55" s="822"/>
      <c r="FY55" s="822"/>
      <c r="FZ55" s="822"/>
      <c r="GA55" s="822" t="s">
        <v>144</v>
      </c>
      <c r="GB55" s="822"/>
      <c r="GC55" s="822"/>
      <c r="GD55" s="822"/>
      <c r="GE55" s="822"/>
      <c r="GF55" s="822"/>
      <c r="GG55" s="823"/>
      <c r="GH55" s="816" t="s">
        <v>144</v>
      </c>
      <c r="GI55" s="814"/>
      <c r="GJ55" s="814"/>
      <c r="GK55" s="814"/>
      <c r="GL55" s="814"/>
      <c r="GM55" s="814"/>
      <c r="GN55" s="814"/>
      <c r="GO55" s="814" t="s">
        <v>144</v>
      </c>
      <c r="GP55" s="814"/>
      <c r="GQ55" s="814"/>
      <c r="GR55" s="814"/>
      <c r="GS55" s="814"/>
      <c r="GT55" s="814"/>
      <c r="GU55" s="814"/>
      <c r="GV55" s="814" t="s">
        <v>144</v>
      </c>
      <c r="GW55" s="814"/>
      <c r="GX55" s="814"/>
      <c r="GY55" s="814"/>
      <c r="GZ55" s="814"/>
      <c r="HA55" s="814"/>
      <c r="HB55" s="814"/>
      <c r="HC55" s="814"/>
      <c r="HD55" s="814"/>
      <c r="HE55" s="814"/>
      <c r="HF55" s="814"/>
      <c r="HG55" s="814"/>
      <c r="HH55" s="815"/>
      <c r="HI55" s="816" t="s">
        <v>144</v>
      </c>
      <c r="HJ55" s="814"/>
      <c r="HK55" s="814"/>
      <c r="HL55" s="814"/>
      <c r="HM55" s="814"/>
      <c r="HN55" s="814"/>
      <c r="HO55" s="814"/>
      <c r="HP55" s="814" t="s">
        <v>144</v>
      </c>
      <c r="HQ55" s="814"/>
      <c r="HR55" s="814"/>
      <c r="HS55" s="814"/>
      <c r="HT55" s="814"/>
      <c r="HU55" s="814"/>
      <c r="HV55" s="814"/>
      <c r="HW55" s="814" t="s">
        <v>144</v>
      </c>
      <c r="HX55" s="814"/>
      <c r="HY55" s="814"/>
      <c r="HZ55" s="814"/>
      <c r="IA55" s="814"/>
      <c r="IB55" s="814" t="s">
        <v>144</v>
      </c>
      <c r="IC55" s="814"/>
      <c r="ID55" s="814"/>
      <c r="IE55" s="814"/>
      <c r="IF55" s="814"/>
      <c r="IG55" s="814" t="s">
        <v>144</v>
      </c>
      <c r="IH55" s="814"/>
      <c r="II55" s="814"/>
      <c r="IJ55" s="814"/>
      <c r="IK55" s="814"/>
      <c r="IL55" s="815"/>
      <c r="IM55" s="813" t="s">
        <v>144</v>
      </c>
      <c r="IN55" s="814"/>
      <c r="IO55" s="814"/>
      <c r="IP55" s="814"/>
      <c r="IQ55" s="814"/>
      <c r="IR55" s="814"/>
      <c r="IS55" s="814"/>
      <c r="IT55" s="815"/>
    </row>
    <row r="56" spans="1:254" ht="24.75" customHeight="1">
      <c r="A56" s="850" t="s">
        <v>252</v>
      </c>
      <c r="B56" s="851"/>
      <c r="C56" s="851"/>
      <c r="D56" s="851"/>
      <c r="E56" s="851"/>
      <c r="F56" s="924" t="s">
        <v>253</v>
      </c>
      <c r="G56" s="924"/>
      <c r="H56" s="924"/>
      <c r="I56" s="924"/>
      <c r="J56" s="924"/>
      <c r="K56" s="924"/>
      <c r="L56" s="924"/>
      <c r="M56" s="924"/>
      <c r="N56" s="924"/>
      <c r="O56" s="924"/>
      <c r="P56" s="924"/>
      <c r="Q56" s="924"/>
      <c r="R56" s="924"/>
      <c r="S56" s="924"/>
      <c r="T56" s="924"/>
      <c r="U56" s="924"/>
      <c r="V56" s="924"/>
      <c r="W56" s="924"/>
      <c r="X56" s="924"/>
      <c r="Y56" s="924"/>
      <c r="Z56" s="924"/>
      <c r="AA56" s="924"/>
      <c r="AB56" s="924"/>
      <c r="AC56" s="924"/>
      <c r="AD56" s="924"/>
      <c r="AE56" s="924"/>
      <c r="AF56" s="924"/>
      <c r="AG56" s="924"/>
      <c r="AH56" s="924"/>
      <c r="AI56" s="925"/>
      <c r="AJ56" s="842"/>
      <c r="AK56" s="834"/>
      <c r="AL56" s="834"/>
      <c r="AM56" s="834"/>
      <c r="AN56" s="834"/>
      <c r="AO56" s="834"/>
      <c r="AP56" s="834"/>
      <c r="AQ56" s="834"/>
      <c r="AR56" s="834"/>
      <c r="AS56" s="834"/>
      <c r="AT56" s="834"/>
      <c r="AU56" s="822"/>
      <c r="AV56" s="822"/>
      <c r="AW56" s="822"/>
      <c r="AX56" s="822"/>
      <c r="AY56" s="822"/>
      <c r="AZ56" s="834"/>
      <c r="BA56" s="834"/>
      <c r="BB56" s="834"/>
      <c r="BC56" s="834"/>
      <c r="BD56" s="834"/>
      <c r="BE56" s="822"/>
      <c r="BF56" s="822"/>
      <c r="BG56" s="822"/>
      <c r="BH56" s="822"/>
      <c r="BI56" s="822"/>
      <c r="BJ56" s="822"/>
      <c r="BK56" s="822"/>
      <c r="BL56" s="822"/>
      <c r="BM56" s="822"/>
      <c r="BN56" s="822"/>
      <c r="BO56" s="822"/>
      <c r="BP56" s="823"/>
      <c r="BQ56" s="824"/>
      <c r="BR56" s="822"/>
      <c r="BS56" s="822"/>
      <c r="BT56" s="822"/>
      <c r="BU56" s="822"/>
      <c r="BV56" s="822"/>
      <c r="BW56" s="822"/>
      <c r="BX56" s="822"/>
      <c r="BY56" s="822"/>
      <c r="BZ56" s="822"/>
      <c r="CA56" s="822"/>
      <c r="CB56" s="822"/>
      <c r="CC56" s="822"/>
      <c r="CD56" s="822"/>
      <c r="CE56" s="822"/>
      <c r="CF56" s="822"/>
      <c r="CG56" s="822"/>
      <c r="CH56" s="822"/>
      <c r="CI56" s="822"/>
      <c r="CJ56" s="822"/>
      <c r="CK56" s="822"/>
      <c r="CL56" s="822"/>
      <c r="CM56" s="822"/>
      <c r="CN56" s="822"/>
      <c r="CO56" s="822"/>
      <c r="CP56" s="822"/>
      <c r="CQ56" s="822"/>
      <c r="CR56" s="822"/>
      <c r="CS56" s="822"/>
      <c r="CT56" s="822"/>
      <c r="CU56" s="822"/>
      <c r="CV56" s="822"/>
      <c r="CW56" s="822"/>
      <c r="CX56" s="822"/>
      <c r="CY56" s="823"/>
      <c r="CZ56" s="824"/>
      <c r="DA56" s="822"/>
      <c r="DB56" s="822"/>
      <c r="DC56" s="822"/>
      <c r="DD56" s="822"/>
      <c r="DE56" s="822"/>
      <c r="DF56" s="822"/>
      <c r="DG56" s="822"/>
      <c r="DH56" s="822"/>
      <c r="DI56" s="822"/>
      <c r="DJ56" s="822"/>
      <c r="DK56" s="822"/>
      <c r="DL56" s="822"/>
      <c r="DM56" s="822"/>
      <c r="DN56" s="822"/>
      <c r="DO56" s="822"/>
      <c r="DP56" s="822"/>
      <c r="DQ56" s="822"/>
      <c r="DR56" s="822"/>
      <c r="DS56" s="822"/>
      <c r="DT56" s="822"/>
      <c r="DU56" s="822"/>
      <c r="DV56" s="822"/>
      <c r="DW56" s="822"/>
      <c r="DX56" s="822"/>
      <c r="DY56" s="822"/>
      <c r="DZ56" s="822"/>
      <c r="EA56" s="822"/>
      <c r="EB56" s="822"/>
      <c r="EC56" s="822"/>
      <c r="ED56" s="823"/>
      <c r="EE56" s="824"/>
      <c r="EF56" s="822"/>
      <c r="EG56" s="822"/>
      <c r="EH56" s="822"/>
      <c r="EI56" s="822"/>
      <c r="EJ56" s="822"/>
      <c r="EK56" s="822"/>
      <c r="EL56" s="822"/>
      <c r="EM56" s="822"/>
      <c r="EN56" s="822"/>
      <c r="EO56" s="822"/>
      <c r="EP56" s="822"/>
      <c r="EQ56" s="822"/>
      <c r="ER56" s="822"/>
      <c r="ES56" s="822"/>
      <c r="ET56" s="822"/>
      <c r="EU56" s="822"/>
      <c r="EV56" s="822"/>
      <c r="EW56" s="822"/>
      <c r="EX56" s="822"/>
      <c r="EY56" s="822"/>
      <c r="EZ56" s="822"/>
      <c r="FA56" s="822"/>
      <c r="FB56" s="822"/>
      <c r="FC56" s="822"/>
      <c r="FD56" s="822"/>
      <c r="FE56" s="822"/>
      <c r="FF56" s="822"/>
      <c r="FG56" s="823"/>
      <c r="FH56" s="824" t="s">
        <v>144</v>
      </c>
      <c r="FI56" s="822"/>
      <c r="FJ56" s="822"/>
      <c r="FK56" s="822"/>
      <c r="FL56" s="822"/>
      <c r="FM56" s="822"/>
      <c r="FN56" s="822"/>
      <c r="FO56" s="822" t="s">
        <v>144</v>
      </c>
      <c r="FP56" s="822"/>
      <c r="FQ56" s="822"/>
      <c r="FR56" s="822"/>
      <c r="FS56" s="822"/>
      <c r="FT56" s="822"/>
      <c r="FU56" s="822"/>
      <c r="FV56" s="822" t="s">
        <v>144</v>
      </c>
      <c r="FW56" s="822"/>
      <c r="FX56" s="822"/>
      <c r="FY56" s="822"/>
      <c r="FZ56" s="822"/>
      <c r="GA56" s="822" t="s">
        <v>144</v>
      </c>
      <c r="GB56" s="822"/>
      <c r="GC56" s="822"/>
      <c r="GD56" s="822"/>
      <c r="GE56" s="822"/>
      <c r="GF56" s="822"/>
      <c r="GG56" s="823"/>
      <c r="GH56" s="816" t="s">
        <v>144</v>
      </c>
      <c r="GI56" s="814"/>
      <c r="GJ56" s="814"/>
      <c r="GK56" s="814"/>
      <c r="GL56" s="814"/>
      <c r="GM56" s="814"/>
      <c r="GN56" s="814"/>
      <c r="GO56" s="814" t="s">
        <v>144</v>
      </c>
      <c r="GP56" s="814"/>
      <c r="GQ56" s="814"/>
      <c r="GR56" s="814"/>
      <c r="GS56" s="814"/>
      <c r="GT56" s="814"/>
      <c r="GU56" s="814"/>
      <c r="GV56" s="814" t="s">
        <v>144</v>
      </c>
      <c r="GW56" s="814"/>
      <c r="GX56" s="814"/>
      <c r="GY56" s="814"/>
      <c r="GZ56" s="814"/>
      <c r="HA56" s="814"/>
      <c r="HB56" s="814"/>
      <c r="HC56" s="814"/>
      <c r="HD56" s="814"/>
      <c r="HE56" s="814"/>
      <c r="HF56" s="814"/>
      <c r="HG56" s="814"/>
      <c r="HH56" s="815"/>
      <c r="HI56" s="816" t="s">
        <v>144</v>
      </c>
      <c r="HJ56" s="814"/>
      <c r="HK56" s="814"/>
      <c r="HL56" s="814"/>
      <c r="HM56" s="814"/>
      <c r="HN56" s="814"/>
      <c r="HO56" s="814"/>
      <c r="HP56" s="814" t="s">
        <v>144</v>
      </c>
      <c r="HQ56" s="814"/>
      <c r="HR56" s="814"/>
      <c r="HS56" s="814"/>
      <c r="HT56" s="814"/>
      <c r="HU56" s="814"/>
      <c r="HV56" s="814"/>
      <c r="HW56" s="814" t="s">
        <v>144</v>
      </c>
      <c r="HX56" s="814"/>
      <c r="HY56" s="814"/>
      <c r="HZ56" s="814"/>
      <c r="IA56" s="814"/>
      <c r="IB56" s="814" t="s">
        <v>144</v>
      </c>
      <c r="IC56" s="814"/>
      <c r="ID56" s="814"/>
      <c r="IE56" s="814"/>
      <c r="IF56" s="814"/>
      <c r="IG56" s="814" t="s">
        <v>144</v>
      </c>
      <c r="IH56" s="814"/>
      <c r="II56" s="814"/>
      <c r="IJ56" s="814"/>
      <c r="IK56" s="814"/>
      <c r="IL56" s="815"/>
      <c r="IM56" s="813" t="s">
        <v>144</v>
      </c>
      <c r="IN56" s="814"/>
      <c r="IO56" s="814"/>
      <c r="IP56" s="814"/>
      <c r="IQ56" s="814"/>
      <c r="IR56" s="814"/>
      <c r="IS56" s="814"/>
      <c r="IT56" s="815"/>
    </row>
    <row r="57" spans="1:254" ht="24.75" customHeight="1">
      <c r="A57" s="850" t="s">
        <v>254</v>
      </c>
      <c r="B57" s="851"/>
      <c r="C57" s="851"/>
      <c r="D57" s="851"/>
      <c r="E57" s="851"/>
      <c r="F57" s="924" t="s">
        <v>255</v>
      </c>
      <c r="G57" s="924"/>
      <c r="H57" s="924"/>
      <c r="I57" s="924"/>
      <c r="J57" s="924"/>
      <c r="K57" s="924"/>
      <c r="L57" s="924"/>
      <c r="M57" s="924"/>
      <c r="N57" s="924"/>
      <c r="O57" s="924"/>
      <c r="P57" s="924"/>
      <c r="Q57" s="924"/>
      <c r="R57" s="924"/>
      <c r="S57" s="924"/>
      <c r="T57" s="924"/>
      <c r="U57" s="924"/>
      <c r="V57" s="924"/>
      <c r="W57" s="924"/>
      <c r="X57" s="924"/>
      <c r="Y57" s="924"/>
      <c r="Z57" s="924"/>
      <c r="AA57" s="924"/>
      <c r="AB57" s="924"/>
      <c r="AC57" s="924"/>
      <c r="AD57" s="924"/>
      <c r="AE57" s="924"/>
      <c r="AF57" s="924"/>
      <c r="AG57" s="924"/>
      <c r="AH57" s="924"/>
      <c r="AI57" s="925"/>
      <c r="AJ57" s="842"/>
      <c r="AK57" s="834"/>
      <c r="AL57" s="834"/>
      <c r="AM57" s="834"/>
      <c r="AN57" s="834"/>
      <c r="AO57" s="834"/>
      <c r="AP57" s="834"/>
      <c r="AQ57" s="834"/>
      <c r="AR57" s="834"/>
      <c r="AS57" s="834"/>
      <c r="AT57" s="834"/>
      <c r="AU57" s="822"/>
      <c r="AV57" s="822"/>
      <c r="AW57" s="822"/>
      <c r="AX57" s="822"/>
      <c r="AY57" s="822"/>
      <c r="AZ57" s="834"/>
      <c r="BA57" s="834"/>
      <c r="BB57" s="834"/>
      <c r="BC57" s="834"/>
      <c r="BD57" s="834"/>
      <c r="BE57" s="822"/>
      <c r="BF57" s="822"/>
      <c r="BG57" s="822"/>
      <c r="BH57" s="822"/>
      <c r="BI57" s="822"/>
      <c r="BJ57" s="822"/>
      <c r="BK57" s="822"/>
      <c r="BL57" s="822"/>
      <c r="BM57" s="822"/>
      <c r="BN57" s="822"/>
      <c r="BO57" s="822"/>
      <c r="BP57" s="823"/>
      <c r="BQ57" s="824"/>
      <c r="BR57" s="822"/>
      <c r="BS57" s="822"/>
      <c r="BT57" s="822"/>
      <c r="BU57" s="822"/>
      <c r="BV57" s="822"/>
      <c r="BW57" s="822"/>
      <c r="BX57" s="822"/>
      <c r="BY57" s="822"/>
      <c r="BZ57" s="822"/>
      <c r="CA57" s="822"/>
      <c r="CB57" s="822"/>
      <c r="CC57" s="822"/>
      <c r="CD57" s="822"/>
      <c r="CE57" s="822"/>
      <c r="CF57" s="822"/>
      <c r="CG57" s="822"/>
      <c r="CH57" s="822"/>
      <c r="CI57" s="822"/>
      <c r="CJ57" s="822"/>
      <c r="CK57" s="822"/>
      <c r="CL57" s="822"/>
      <c r="CM57" s="822"/>
      <c r="CN57" s="822"/>
      <c r="CO57" s="822"/>
      <c r="CP57" s="822"/>
      <c r="CQ57" s="822"/>
      <c r="CR57" s="822"/>
      <c r="CS57" s="822"/>
      <c r="CT57" s="822"/>
      <c r="CU57" s="822"/>
      <c r="CV57" s="822"/>
      <c r="CW57" s="822"/>
      <c r="CX57" s="822"/>
      <c r="CY57" s="823"/>
      <c r="CZ57" s="824"/>
      <c r="DA57" s="822"/>
      <c r="DB57" s="822"/>
      <c r="DC57" s="822"/>
      <c r="DD57" s="822"/>
      <c r="DE57" s="822"/>
      <c r="DF57" s="822"/>
      <c r="DG57" s="822"/>
      <c r="DH57" s="822"/>
      <c r="DI57" s="822"/>
      <c r="DJ57" s="822"/>
      <c r="DK57" s="822"/>
      <c r="DL57" s="822"/>
      <c r="DM57" s="822"/>
      <c r="DN57" s="822"/>
      <c r="DO57" s="822"/>
      <c r="DP57" s="822"/>
      <c r="DQ57" s="822"/>
      <c r="DR57" s="822"/>
      <c r="DS57" s="822"/>
      <c r="DT57" s="822"/>
      <c r="DU57" s="822"/>
      <c r="DV57" s="822"/>
      <c r="DW57" s="822"/>
      <c r="DX57" s="822"/>
      <c r="DY57" s="822"/>
      <c r="DZ57" s="822"/>
      <c r="EA57" s="822"/>
      <c r="EB57" s="822"/>
      <c r="EC57" s="822"/>
      <c r="ED57" s="823"/>
      <c r="EE57" s="824"/>
      <c r="EF57" s="822"/>
      <c r="EG57" s="822"/>
      <c r="EH57" s="822"/>
      <c r="EI57" s="822"/>
      <c r="EJ57" s="822"/>
      <c r="EK57" s="822"/>
      <c r="EL57" s="822"/>
      <c r="EM57" s="822"/>
      <c r="EN57" s="822"/>
      <c r="EO57" s="822"/>
      <c r="EP57" s="822"/>
      <c r="EQ57" s="822"/>
      <c r="ER57" s="822"/>
      <c r="ES57" s="822"/>
      <c r="ET57" s="822"/>
      <c r="EU57" s="822"/>
      <c r="EV57" s="822"/>
      <c r="EW57" s="822"/>
      <c r="EX57" s="822"/>
      <c r="EY57" s="822"/>
      <c r="EZ57" s="822"/>
      <c r="FA57" s="822"/>
      <c r="FB57" s="822"/>
      <c r="FC57" s="822"/>
      <c r="FD57" s="822"/>
      <c r="FE57" s="822"/>
      <c r="FF57" s="822"/>
      <c r="FG57" s="823"/>
      <c r="FH57" s="824" t="s">
        <v>144</v>
      </c>
      <c r="FI57" s="822"/>
      <c r="FJ57" s="822"/>
      <c r="FK57" s="822"/>
      <c r="FL57" s="822"/>
      <c r="FM57" s="822"/>
      <c r="FN57" s="822"/>
      <c r="FO57" s="822" t="s">
        <v>144</v>
      </c>
      <c r="FP57" s="822"/>
      <c r="FQ57" s="822"/>
      <c r="FR57" s="822"/>
      <c r="FS57" s="822"/>
      <c r="FT57" s="822"/>
      <c r="FU57" s="822"/>
      <c r="FV57" s="822" t="s">
        <v>144</v>
      </c>
      <c r="FW57" s="822"/>
      <c r="FX57" s="822"/>
      <c r="FY57" s="822"/>
      <c r="FZ57" s="822"/>
      <c r="GA57" s="822" t="s">
        <v>144</v>
      </c>
      <c r="GB57" s="822"/>
      <c r="GC57" s="822"/>
      <c r="GD57" s="822"/>
      <c r="GE57" s="822"/>
      <c r="GF57" s="822"/>
      <c r="GG57" s="823"/>
      <c r="GH57" s="816" t="s">
        <v>144</v>
      </c>
      <c r="GI57" s="814"/>
      <c r="GJ57" s="814"/>
      <c r="GK57" s="814"/>
      <c r="GL57" s="814"/>
      <c r="GM57" s="814"/>
      <c r="GN57" s="814"/>
      <c r="GO57" s="814" t="s">
        <v>144</v>
      </c>
      <c r="GP57" s="814"/>
      <c r="GQ57" s="814"/>
      <c r="GR57" s="814"/>
      <c r="GS57" s="814"/>
      <c r="GT57" s="814"/>
      <c r="GU57" s="814"/>
      <c r="GV57" s="814" t="s">
        <v>144</v>
      </c>
      <c r="GW57" s="814"/>
      <c r="GX57" s="814"/>
      <c r="GY57" s="814"/>
      <c r="GZ57" s="814"/>
      <c r="HA57" s="814"/>
      <c r="HB57" s="814"/>
      <c r="HC57" s="814"/>
      <c r="HD57" s="814"/>
      <c r="HE57" s="814"/>
      <c r="HF57" s="814"/>
      <c r="HG57" s="814"/>
      <c r="HH57" s="815"/>
      <c r="HI57" s="816" t="s">
        <v>144</v>
      </c>
      <c r="HJ57" s="814"/>
      <c r="HK57" s="814"/>
      <c r="HL57" s="814"/>
      <c r="HM57" s="814"/>
      <c r="HN57" s="814"/>
      <c r="HO57" s="814"/>
      <c r="HP57" s="814" t="s">
        <v>144</v>
      </c>
      <c r="HQ57" s="814"/>
      <c r="HR57" s="814"/>
      <c r="HS57" s="814"/>
      <c r="HT57" s="814"/>
      <c r="HU57" s="814"/>
      <c r="HV57" s="814"/>
      <c r="HW57" s="814" t="s">
        <v>144</v>
      </c>
      <c r="HX57" s="814"/>
      <c r="HY57" s="814"/>
      <c r="HZ57" s="814"/>
      <c r="IA57" s="814"/>
      <c r="IB57" s="814" t="s">
        <v>144</v>
      </c>
      <c r="IC57" s="814"/>
      <c r="ID57" s="814"/>
      <c r="IE57" s="814"/>
      <c r="IF57" s="814"/>
      <c r="IG57" s="814" t="s">
        <v>144</v>
      </c>
      <c r="IH57" s="814"/>
      <c r="II57" s="814"/>
      <c r="IJ57" s="814"/>
      <c r="IK57" s="814"/>
      <c r="IL57" s="815"/>
      <c r="IM57" s="813" t="s">
        <v>144</v>
      </c>
      <c r="IN57" s="814"/>
      <c r="IO57" s="814"/>
      <c r="IP57" s="814"/>
      <c r="IQ57" s="814"/>
      <c r="IR57" s="814"/>
      <c r="IS57" s="814"/>
      <c r="IT57" s="815"/>
    </row>
    <row r="58" spans="1:254" ht="24.75" customHeight="1">
      <c r="A58" s="850" t="s">
        <v>256</v>
      </c>
      <c r="B58" s="851"/>
      <c r="C58" s="851"/>
      <c r="D58" s="851"/>
      <c r="E58" s="851"/>
      <c r="F58" s="924" t="s">
        <v>257</v>
      </c>
      <c r="G58" s="924"/>
      <c r="H58" s="924"/>
      <c r="I58" s="924"/>
      <c r="J58" s="924"/>
      <c r="K58" s="924"/>
      <c r="L58" s="924"/>
      <c r="M58" s="924"/>
      <c r="N58" s="924"/>
      <c r="O58" s="924"/>
      <c r="P58" s="924"/>
      <c r="Q58" s="924"/>
      <c r="R58" s="924"/>
      <c r="S58" s="924"/>
      <c r="T58" s="924"/>
      <c r="U58" s="924"/>
      <c r="V58" s="924"/>
      <c r="W58" s="924"/>
      <c r="X58" s="924"/>
      <c r="Y58" s="924"/>
      <c r="Z58" s="924"/>
      <c r="AA58" s="924"/>
      <c r="AB58" s="924"/>
      <c r="AC58" s="924"/>
      <c r="AD58" s="924"/>
      <c r="AE58" s="924"/>
      <c r="AF58" s="924"/>
      <c r="AG58" s="924"/>
      <c r="AH58" s="924"/>
      <c r="AI58" s="925"/>
      <c r="AJ58" s="842"/>
      <c r="AK58" s="834"/>
      <c r="AL58" s="834"/>
      <c r="AM58" s="834"/>
      <c r="AN58" s="834"/>
      <c r="AO58" s="834"/>
      <c r="AP58" s="834"/>
      <c r="AQ58" s="834"/>
      <c r="AR58" s="834"/>
      <c r="AS58" s="834"/>
      <c r="AT58" s="834"/>
      <c r="AU58" s="822"/>
      <c r="AV58" s="822"/>
      <c r="AW58" s="822"/>
      <c r="AX58" s="822"/>
      <c r="AY58" s="822"/>
      <c r="AZ58" s="834"/>
      <c r="BA58" s="834"/>
      <c r="BB58" s="834"/>
      <c r="BC58" s="834"/>
      <c r="BD58" s="834"/>
      <c r="BE58" s="822"/>
      <c r="BF58" s="822"/>
      <c r="BG58" s="822"/>
      <c r="BH58" s="822"/>
      <c r="BI58" s="822"/>
      <c r="BJ58" s="822"/>
      <c r="BK58" s="822"/>
      <c r="BL58" s="822"/>
      <c r="BM58" s="822"/>
      <c r="BN58" s="822"/>
      <c r="BO58" s="822"/>
      <c r="BP58" s="823"/>
      <c r="BQ58" s="824"/>
      <c r="BR58" s="822"/>
      <c r="BS58" s="822"/>
      <c r="BT58" s="822"/>
      <c r="BU58" s="822"/>
      <c r="BV58" s="822"/>
      <c r="BW58" s="822"/>
      <c r="BX58" s="822"/>
      <c r="BY58" s="822"/>
      <c r="BZ58" s="822"/>
      <c r="CA58" s="822"/>
      <c r="CB58" s="822"/>
      <c r="CC58" s="822"/>
      <c r="CD58" s="822"/>
      <c r="CE58" s="822"/>
      <c r="CF58" s="822"/>
      <c r="CG58" s="822"/>
      <c r="CH58" s="822"/>
      <c r="CI58" s="822"/>
      <c r="CJ58" s="822"/>
      <c r="CK58" s="822"/>
      <c r="CL58" s="822"/>
      <c r="CM58" s="822"/>
      <c r="CN58" s="822"/>
      <c r="CO58" s="822"/>
      <c r="CP58" s="822"/>
      <c r="CQ58" s="822"/>
      <c r="CR58" s="822"/>
      <c r="CS58" s="822"/>
      <c r="CT58" s="822"/>
      <c r="CU58" s="822"/>
      <c r="CV58" s="822"/>
      <c r="CW58" s="822"/>
      <c r="CX58" s="822"/>
      <c r="CY58" s="823"/>
      <c r="CZ58" s="824"/>
      <c r="DA58" s="822"/>
      <c r="DB58" s="822"/>
      <c r="DC58" s="822"/>
      <c r="DD58" s="822"/>
      <c r="DE58" s="822"/>
      <c r="DF58" s="822"/>
      <c r="DG58" s="822"/>
      <c r="DH58" s="822"/>
      <c r="DI58" s="822"/>
      <c r="DJ58" s="822"/>
      <c r="DK58" s="822"/>
      <c r="DL58" s="822"/>
      <c r="DM58" s="822"/>
      <c r="DN58" s="822"/>
      <c r="DO58" s="822"/>
      <c r="DP58" s="822"/>
      <c r="DQ58" s="822"/>
      <c r="DR58" s="822"/>
      <c r="DS58" s="822"/>
      <c r="DT58" s="822"/>
      <c r="DU58" s="822"/>
      <c r="DV58" s="822"/>
      <c r="DW58" s="822"/>
      <c r="DX58" s="822"/>
      <c r="DY58" s="822"/>
      <c r="DZ58" s="822"/>
      <c r="EA58" s="822"/>
      <c r="EB58" s="822"/>
      <c r="EC58" s="822"/>
      <c r="ED58" s="823"/>
      <c r="EE58" s="824"/>
      <c r="EF58" s="822"/>
      <c r="EG58" s="822"/>
      <c r="EH58" s="822"/>
      <c r="EI58" s="822"/>
      <c r="EJ58" s="822"/>
      <c r="EK58" s="822"/>
      <c r="EL58" s="822"/>
      <c r="EM58" s="822"/>
      <c r="EN58" s="822"/>
      <c r="EO58" s="822"/>
      <c r="EP58" s="822"/>
      <c r="EQ58" s="822"/>
      <c r="ER58" s="822"/>
      <c r="ES58" s="822"/>
      <c r="ET58" s="822"/>
      <c r="EU58" s="822"/>
      <c r="EV58" s="822"/>
      <c r="EW58" s="822"/>
      <c r="EX58" s="822"/>
      <c r="EY58" s="822"/>
      <c r="EZ58" s="822"/>
      <c r="FA58" s="822"/>
      <c r="FB58" s="822"/>
      <c r="FC58" s="822"/>
      <c r="FD58" s="822"/>
      <c r="FE58" s="822"/>
      <c r="FF58" s="822"/>
      <c r="FG58" s="823"/>
      <c r="FH58" s="824" t="s">
        <v>144</v>
      </c>
      <c r="FI58" s="822"/>
      <c r="FJ58" s="822"/>
      <c r="FK58" s="822"/>
      <c r="FL58" s="822"/>
      <c r="FM58" s="822"/>
      <c r="FN58" s="822"/>
      <c r="FO58" s="822" t="s">
        <v>144</v>
      </c>
      <c r="FP58" s="822"/>
      <c r="FQ58" s="822"/>
      <c r="FR58" s="822"/>
      <c r="FS58" s="822"/>
      <c r="FT58" s="822"/>
      <c r="FU58" s="822"/>
      <c r="FV58" s="822" t="s">
        <v>144</v>
      </c>
      <c r="FW58" s="822"/>
      <c r="FX58" s="822"/>
      <c r="FY58" s="822"/>
      <c r="FZ58" s="822"/>
      <c r="GA58" s="822" t="s">
        <v>144</v>
      </c>
      <c r="GB58" s="822"/>
      <c r="GC58" s="822"/>
      <c r="GD58" s="822"/>
      <c r="GE58" s="822"/>
      <c r="GF58" s="822"/>
      <c r="GG58" s="823"/>
      <c r="GH58" s="816" t="s">
        <v>144</v>
      </c>
      <c r="GI58" s="814"/>
      <c r="GJ58" s="814"/>
      <c r="GK58" s="814"/>
      <c r="GL58" s="814"/>
      <c r="GM58" s="814"/>
      <c r="GN58" s="814"/>
      <c r="GO58" s="814" t="s">
        <v>144</v>
      </c>
      <c r="GP58" s="814"/>
      <c r="GQ58" s="814"/>
      <c r="GR58" s="814"/>
      <c r="GS58" s="814"/>
      <c r="GT58" s="814"/>
      <c r="GU58" s="814"/>
      <c r="GV58" s="814" t="s">
        <v>144</v>
      </c>
      <c r="GW58" s="814"/>
      <c r="GX58" s="814"/>
      <c r="GY58" s="814"/>
      <c r="GZ58" s="814"/>
      <c r="HA58" s="814"/>
      <c r="HB58" s="814"/>
      <c r="HC58" s="814"/>
      <c r="HD58" s="814"/>
      <c r="HE58" s="814"/>
      <c r="HF58" s="814"/>
      <c r="HG58" s="814"/>
      <c r="HH58" s="815"/>
      <c r="HI58" s="816" t="s">
        <v>144</v>
      </c>
      <c r="HJ58" s="814"/>
      <c r="HK58" s="814"/>
      <c r="HL58" s="814"/>
      <c r="HM58" s="814"/>
      <c r="HN58" s="814"/>
      <c r="HO58" s="814"/>
      <c r="HP58" s="814" t="s">
        <v>144</v>
      </c>
      <c r="HQ58" s="814"/>
      <c r="HR58" s="814"/>
      <c r="HS58" s="814"/>
      <c r="HT58" s="814"/>
      <c r="HU58" s="814"/>
      <c r="HV58" s="814"/>
      <c r="HW58" s="814" t="s">
        <v>144</v>
      </c>
      <c r="HX58" s="814"/>
      <c r="HY58" s="814"/>
      <c r="HZ58" s="814"/>
      <c r="IA58" s="814"/>
      <c r="IB58" s="814" t="s">
        <v>144</v>
      </c>
      <c r="IC58" s="814"/>
      <c r="ID58" s="814"/>
      <c r="IE58" s="814"/>
      <c r="IF58" s="814"/>
      <c r="IG58" s="814" t="s">
        <v>144</v>
      </c>
      <c r="IH58" s="814"/>
      <c r="II58" s="814"/>
      <c r="IJ58" s="814"/>
      <c r="IK58" s="814"/>
      <c r="IL58" s="815"/>
      <c r="IM58" s="813" t="s">
        <v>144</v>
      </c>
      <c r="IN58" s="814"/>
      <c r="IO58" s="814"/>
      <c r="IP58" s="814"/>
      <c r="IQ58" s="814"/>
      <c r="IR58" s="814"/>
      <c r="IS58" s="814"/>
      <c r="IT58" s="815"/>
    </row>
    <row r="59" spans="1:254" ht="24.75" customHeight="1">
      <c r="A59" s="850" t="s">
        <v>258</v>
      </c>
      <c r="B59" s="851"/>
      <c r="C59" s="851"/>
      <c r="D59" s="851"/>
      <c r="E59" s="851"/>
      <c r="F59" s="924" t="s">
        <v>259</v>
      </c>
      <c r="G59" s="924"/>
      <c r="H59" s="924"/>
      <c r="I59" s="924"/>
      <c r="J59" s="924"/>
      <c r="K59" s="924"/>
      <c r="L59" s="924"/>
      <c r="M59" s="924"/>
      <c r="N59" s="924"/>
      <c r="O59" s="924"/>
      <c r="P59" s="924"/>
      <c r="Q59" s="924"/>
      <c r="R59" s="924"/>
      <c r="S59" s="924"/>
      <c r="T59" s="924"/>
      <c r="U59" s="924"/>
      <c r="V59" s="924"/>
      <c r="W59" s="924"/>
      <c r="X59" s="924"/>
      <c r="Y59" s="924"/>
      <c r="Z59" s="924"/>
      <c r="AA59" s="924"/>
      <c r="AB59" s="924"/>
      <c r="AC59" s="924"/>
      <c r="AD59" s="924"/>
      <c r="AE59" s="924"/>
      <c r="AF59" s="924"/>
      <c r="AG59" s="924"/>
      <c r="AH59" s="924"/>
      <c r="AI59" s="925"/>
      <c r="AJ59" s="842">
        <v>0.334</v>
      </c>
      <c r="AK59" s="834"/>
      <c r="AL59" s="834"/>
      <c r="AM59" s="834"/>
      <c r="AN59" s="834"/>
      <c r="AO59" s="834"/>
      <c r="AP59" s="834"/>
      <c r="AQ59" s="834"/>
      <c r="AR59" s="834"/>
      <c r="AS59" s="834"/>
      <c r="AT59" s="834"/>
      <c r="AU59" s="822"/>
      <c r="AV59" s="822"/>
      <c r="AW59" s="822"/>
      <c r="AX59" s="822"/>
      <c r="AY59" s="822"/>
      <c r="AZ59" s="834"/>
      <c r="BA59" s="834"/>
      <c r="BB59" s="834"/>
      <c r="BC59" s="834"/>
      <c r="BD59" s="834"/>
      <c r="BE59" s="822">
        <v>0.334</v>
      </c>
      <c r="BF59" s="822"/>
      <c r="BG59" s="822"/>
      <c r="BH59" s="822"/>
      <c r="BI59" s="822"/>
      <c r="BJ59" s="822"/>
      <c r="BK59" s="822"/>
      <c r="BL59" s="822"/>
      <c r="BM59" s="822"/>
      <c r="BN59" s="822"/>
      <c r="BO59" s="822"/>
      <c r="BP59" s="823"/>
      <c r="BQ59" s="824"/>
      <c r="BR59" s="822"/>
      <c r="BS59" s="822"/>
      <c r="BT59" s="822"/>
      <c r="BU59" s="822"/>
      <c r="BV59" s="822"/>
      <c r="BW59" s="822"/>
      <c r="BX59" s="822"/>
      <c r="BY59" s="822"/>
      <c r="BZ59" s="822"/>
      <c r="CA59" s="822"/>
      <c r="CB59" s="822"/>
      <c r="CC59" s="822"/>
      <c r="CD59" s="822"/>
      <c r="CE59" s="822"/>
      <c r="CF59" s="822"/>
      <c r="CG59" s="822"/>
      <c r="CH59" s="822"/>
      <c r="CI59" s="822"/>
      <c r="CJ59" s="822"/>
      <c r="CK59" s="822"/>
      <c r="CL59" s="822"/>
      <c r="CM59" s="822"/>
      <c r="CN59" s="822"/>
      <c r="CO59" s="822"/>
      <c r="CP59" s="822"/>
      <c r="CQ59" s="822"/>
      <c r="CR59" s="822"/>
      <c r="CS59" s="822"/>
      <c r="CT59" s="822"/>
      <c r="CU59" s="822"/>
      <c r="CV59" s="822"/>
      <c r="CW59" s="822"/>
      <c r="CX59" s="822"/>
      <c r="CY59" s="823"/>
      <c r="CZ59" s="824">
        <f>DG59+DL59+DQ59+DX59</f>
        <v>-0.334</v>
      </c>
      <c r="DA59" s="822"/>
      <c r="DB59" s="822"/>
      <c r="DC59" s="822"/>
      <c r="DD59" s="822"/>
      <c r="DE59" s="822"/>
      <c r="DF59" s="822"/>
      <c r="DG59" s="822"/>
      <c r="DH59" s="822"/>
      <c r="DI59" s="822"/>
      <c r="DJ59" s="822"/>
      <c r="DK59" s="822"/>
      <c r="DL59" s="822"/>
      <c r="DM59" s="822"/>
      <c r="DN59" s="822"/>
      <c r="DO59" s="822"/>
      <c r="DP59" s="822"/>
      <c r="DQ59" s="822">
        <v>-0.334</v>
      </c>
      <c r="DR59" s="822"/>
      <c r="DS59" s="822"/>
      <c r="DT59" s="822"/>
      <c r="DU59" s="822"/>
      <c r="DV59" s="822"/>
      <c r="DW59" s="822"/>
      <c r="DX59" s="822"/>
      <c r="DY59" s="822"/>
      <c r="DZ59" s="822"/>
      <c r="EA59" s="822"/>
      <c r="EB59" s="822"/>
      <c r="EC59" s="822"/>
      <c r="ED59" s="823"/>
      <c r="EE59" s="824"/>
      <c r="EF59" s="822"/>
      <c r="EG59" s="822"/>
      <c r="EH59" s="822"/>
      <c r="EI59" s="822"/>
      <c r="EJ59" s="822"/>
      <c r="EK59" s="822"/>
      <c r="EL59" s="822"/>
      <c r="EM59" s="822"/>
      <c r="EN59" s="822"/>
      <c r="EO59" s="822"/>
      <c r="EP59" s="822"/>
      <c r="EQ59" s="822"/>
      <c r="ER59" s="822"/>
      <c r="ES59" s="822"/>
      <c r="ET59" s="822"/>
      <c r="EU59" s="822"/>
      <c r="EV59" s="822"/>
      <c r="EW59" s="822"/>
      <c r="EX59" s="822"/>
      <c r="EY59" s="822"/>
      <c r="EZ59" s="822"/>
      <c r="FA59" s="822"/>
      <c r="FB59" s="822"/>
      <c r="FC59" s="822"/>
      <c r="FD59" s="822"/>
      <c r="FE59" s="822"/>
      <c r="FF59" s="822"/>
      <c r="FG59" s="823"/>
      <c r="FH59" s="824" t="s">
        <v>144</v>
      </c>
      <c r="FI59" s="822"/>
      <c r="FJ59" s="822"/>
      <c r="FK59" s="822"/>
      <c r="FL59" s="822"/>
      <c r="FM59" s="822"/>
      <c r="FN59" s="822"/>
      <c r="FO59" s="822" t="s">
        <v>144</v>
      </c>
      <c r="FP59" s="822"/>
      <c r="FQ59" s="822"/>
      <c r="FR59" s="822"/>
      <c r="FS59" s="822"/>
      <c r="FT59" s="822"/>
      <c r="FU59" s="822"/>
      <c r="FV59" s="822" t="s">
        <v>144</v>
      </c>
      <c r="FW59" s="822"/>
      <c r="FX59" s="822"/>
      <c r="FY59" s="822"/>
      <c r="FZ59" s="822"/>
      <c r="GA59" s="822" t="s">
        <v>144</v>
      </c>
      <c r="GB59" s="822"/>
      <c r="GC59" s="822"/>
      <c r="GD59" s="822"/>
      <c r="GE59" s="822"/>
      <c r="GF59" s="822"/>
      <c r="GG59" s="823"/>
      <c r="GH59" s="816" t="s">
        <v>144</v>
      </c>
      <c r="GI59" s="814"/>
      <c r="GJ59" s="814"/>
      <c r="GK59" s="814"/>
      <c r="GL59" s="814"/>
      <c r="GM59" s="814"/>
      <c r="GN59" s="814"/>
      <c r="GO59" s="814" t="s">
        <v>144</v>
      </c>
      <c r="GP59" s="814"/>
      <c r="GQ59" s="814"/>
      <c r="GR59" s="814"/>
      <c r="GS59" s="814"/>
      <c r="GT59" s="814"/>
      <c r="GU59" s="814"/>
      <c r="GV59" s="814" t="s">
        <v>144</v>
      </c>
      <c r="GW59" s="814"/>
      <c r="GX59" s="814"/>
      <c r="GY59" s="814"/>
      <c r="GZ59" s="814"/>
      <c r="HA59" s="814"/>
      <c r="HB59" s="814"/>
      <c r="HC59" s="814"/>
      <c r="HD59" s="814"/>
      <c r="HE59" s="814"/>
      <c r="HF59" s="814"/>
      <c r="HG59" s="814"/>
      <c r="HH59" s="815"/>
      <c r="HI59" s="816" t="s">
        <v>144</v>
      </c>
      <c r="HJ59" s="814"/>
      <c r="HK59" s="814"/>
      <c r="HL59" s="814"/>
      <c r="HM59" s="814"/>
      <c r="HN59" s="814"/>
      <c r="HO59" s="814"/>
      <c r="HP59" s="814" t="s">
        <v>144</v>
      </c>
      <c r="HQ59" s="814"/>
      <c r="HR59" s="814"/>
      <c r="HS59" s="814"/>
      <c r="HT59" s="814"/>
      <c r="HU59" s="814"/>
      <c r="HV59" s="814"/>
      <c r="HW59" s="814" t="s">
        <v>144</v>
      </c>
      <c r="HX59" s="814"/>
      <c r="HY59" s="814"/>
      <c r="HZ59" s="814"/>
      <c r="IA59" s="814"/>
      <c r="IB59" s="814" t="s">
        <v>144</v>
      </c>
      <c r="IC59" s="814"/>
      <c r="ID59" s="814"/>
      <c r="IE59" s="814"/>
      <c r="IF59" s="814"/>
      <c r="IG59" s="814" t="s">
        <v>144</v>
      </c>
      <c r="IH59" s="814"/>
      <c r="II59" s="814"/>
      <c r="IJ59" s="814"/>
      <c r="IK59" s="814"/>
      <c r="IL59" s="815"/>
      <c r="IM59" s="813" t="s">
        <v>144</v>
      </c>
      <c r="IN59" s="814"/>
      <c r="IO59" s="814"/>
      <c r="IP59" s="814"/>
      <c r="IQ59" s="814"/>
      <c r="IR59" s="814"/>
      <c r="IS59" s="814"/>
      <c r="IT59" s="815"/>
    </row>
    <row r="60" spans="1:254" ht="24.75" customHeight="1">
      <c r="A60" s="850" t="s">
        <v>260</v>
      </c>
      <c r="B60" s="851"/>
      <c r="C60" s="851"/>
      <c r="D60" s="851"/>
      <c r="E60" s="851"/>
      <c r="F60" s="924" t="s">
        <v>261</v>
      </c>
      <c r="G60" s="924"/>
      <c r="H60" s="924"/>
      <c r="I60" s="924"/>
      <c r="J60" s="924"/>
      <c r="K60" s="924"/>
      <c r="L60" s="924"/>
      <c r="M60" s="924"/>
      <c r="N60" s="924"/>
      <c r="O60" s="924"/>
      <c r="P60" s="924"/>
      <c r="Q60" s="924"/>
      <c r="R60" s="924"/>
      <c r="S60" s="924"/>
      <c r="T60" s="924"/>
      <c r="U60" s="924"/>
      <c r="V60" s="924"/>
      <c r="W60" s="924"/>
      <c r="X60" s="924"/>
      <c r="Y60" s="924"/>
      <c r="Z60" s="924"/>
      <c r="AA60" s="924"/>
      <c r="AB60" s="924"/>
      <c r="AC60" s="924"/>
      <c r="AD60" s="924"/>
      <c r="AE60" s="924"/>
      <c r="AF60" s="924"/>
      <c r="AG60" s="924"/>
      <c r="AH60" s="924"/>
      <c r="AI60" s="925"/>
      <c r="AJ60" s="842">
        <v>0.111</v>
      </c>
      <c r="AK60" s="834"/>
      <c r="AL60" s="834"/>
      <c r="AM60" s="834"/>
      <c r="AN60" s="834"/>
      <c r="AO60" s="834"/>
      <c r="AP60" s="834"/>
      <c r="AQ60" s="834"/>
      <c r="AR60" s="834"/>
      <c r="AS60" s="834"/>
      <c r="AT60" s="834"/>
      <c r="AU60" s="822"/>
      <c r="AV60" s="822"/>
      <c r="AW60" s="822"/>
      <c r="AX60" s="822"/>
      <c r="AY60" s="822"/>
      <c r="AZ60" s="834"/>
      <c r="BA60" s="834"/>
      <c r="BB60" s="834"/>
      <c r="BC60" s="834"/>
      <c r="BD60" s="834"/>
      <c r="BE60" s="822">
        <v>0.111</v>
      </c>
      <c r="BF60" s="822"/>
      <c r="BG60" s="822"/>
      <c r="BH60" s="822"/>
      <c r="BI60" s="822"/>
      <c r="BJ60" s="822"/>
      <c r="BK60" s="822"/>
      <c r="BL60" s="822"/>
      <c r="BM60" s="822"/>
      <c r="BN60" s="822"/>
      <c r="BO60" s="822"/>
      <c r="BP60" s="823"/>
      <c r="BQ60" s="824"/>
      <c r="BR60" s="822"/>
      <c r="BS60" s="822"/>
      <c r="BT60" s="822"/>
      <c r="BU60" s="822"/>
      <c r="BV60" s="822"/>
      <c r="BW60" s="822"/>
      <c r="BX60" s="822"/>
      <c r="BY60" s="822"/>
      <c r="BZ60" s="822"/>
      <c r="CA60" s="822"/>
      <c r="CB60" s="822"/>
      <c r="CC60" s="822"/>
      <c r="CD60" s="822"/>
      <c r="CE60" s="822"/>
      <c r="CF60" s="822"/>
      <c r="CG60" s="822"/>
      <c r="CH60" s="822"/>
      <c r="CI60" s="822"/>
      <c r="CJ60" s="822"/>
      <c r="CK60" s="822"/>
      <c r="CL60" s="822"/>
      <c r="CM60" s="822"/>
      <c r="CN60" s="822"/>
      <c r="CO60" s="822"/>
      <c r="CP60" s="822"/>
      <c r="CQ60" s="822"/>
      <c r="CR60" s="822"/>
      <c r="CS60" s="822"/>
      <c r="CT60" s="822"/>
      <c r="CU60" s="822"/>
      <c r="CV60" s="822"/>
      <c r="CW60" s="822"/>
      <c r="CX60" s="822"/>
      <c r="CY60" s="823"/>
      <c r="CZ60" s="824">
        <f>DG60+DL60+DQ60+DX60</f>
        <v>-0.111</v>
      </c>
      <c r="DA60" s="822"/>
      <c r="DB60" s="822"/>
      <c r="DC60" s="822"/>
      <c r="DD60" s="822"/>
      <c r="DE60" s="822"/>
      <c r="DF60" s="822"/>
      <c r="DG60" s="822"/>
      <c r="DH60" s="822"/>
      <c r="DI60" s="822"/>
      <c r="DJ60" s="822"/>
      <c r="DK60" s="822"/>
      <c r="DL60" s="822"/>
      <c r="DM60" s="822"/>
      <c r="DN60" s="822"/>
      <c r="DO60" s="822"/>
      <c r="DP60" s="822"/>
      <c r="DQ60" s="822">
        <v>-0.111</v>
      </c>
      <c r="DR60" s="822"/>
      <c r="DS60" s="822"/>
      <c r="DT60" s="822"/>
      <c r="DU60" s="822"/>
      <c r="DV60" s="822"/>
      <c r="DW60" s="822"/>
      <c r="DX60" s="822"/>
      <c r="DY60" s="822"/>
      <c r="DZ60" s="822"/>
      <c r="EA60" s="822"/>
      <c r="EB60" s="822"/>
      <c r="EC60" s="822"/>
      <c r="ED60" s="823"/>
      <c r="EE60" s="824"/>
      <c r="EF60" s="822"/>
      <c r="EG60" s="822"/>
      <c r="EH60" s="822"/>
      <c r="EI60" s="822"/>
      <c r="EJ60" s="822"/>
      <c r="EK60" s="822"/>
      <c r="EL60" s="822"/>
      <c r="EM60" s="822"/>
      <c r="EN60" s="822"/>
      <c r="EO60" s="822"/>
      <c r="EP60" s="822"/>
      <c r="EQ60" s="822"/>
      <c r="ER60" s="822"/>
      <c r="ES60" s="822"/>
      <c r="ET60" s="822"/>
      <c r="EU60" s="822"/>
      <c r="EV60" s="822"/>
      <c r="EW60" s="822"/>
      <c r="EX60" s="822"/>
      <c r="EY60" s="822"/>
      <c r="EZ60" s="822"/>
      <c r="FA60" s="822"/>
      <c r="FB60" s="822"/>
      <c r="FC60" s="822"/>
      <c r="FD60" s="822"/>
      <c r="FE60" s="822"/>
      <c r="FF60" s="822"/>
      <c r="FG60" s="823"/>
      <c r="FH60" s="824" t="s">
        <v>144</v>
      </c>
      <c r="FI60" s="822"/>
      <c r="FJ60" s="822"/>
      <c r="FK60" s="822"/>
      <c r="FL60" s="822"/>
      <c r="FM60" s="822"/>
      <c r="FN60" s="822"/>
      <c r="FO60" s="822" t="s">
        <v>144</v>
      </c>
      <c r="FP60" s="822"/>
      <c r="FQ60" s="822"/>
      <c r="FR60" s="822"/>
      <c r="FS60" s="822"/>
      <c r="FT60" s="822"/>
      <c r="FU60" s="822"/>
      <c r="FV60" s="822" t="s">
        <v>144</v>
      </c>
      <c r="FW60" s="822"/>
      <c r="FX60" s="822"/>
      <c r="FY60" s="822"/>
      <c r="FZ60" s="822"/>
      <c r="GA60" s="822" t="s">
        <v>144</v>
      </c>
      <c r="GB60" s="822"/>
      <c r="GC60" s="822"/>
      <c r="GD60" s="822"/>
      <c r="GE60" s="822"/>
      <c r="GF60" s="822"/>
      <c r="GG60" s="823"/>
      <c r="GH60" s="816" t="s">
        <v>144</v>
      </c>
      <c r="GI60" s="814"/>
      <c r="GJ60" s="814"/>
      <c r="GK60" s="814"/>
      <c r="GL60" s="814"/>
      <c r="GM60" s="814"/>
      <c r="GN60" s="814"/>
      <c r="GO60" s="814" t="s">
        <v>144</v>
      </c>
      <c r="GP60" s="814"/>
      <c r="GQ60" s="814"/>
      <c r="GR60" s="814"/>
      <c r="GS60" s="814"/>
      <c r="GT60" s="814"/>
      <c r="GU60" s="814"/>
      <c r="GV60" s="814" t="s">
        <v>144</v>
      </c>
      <c r="GW60" s="814"/>
      <c r="GX60" s="814"/>
      <c r="GY60" s="814"/>
      <c r="GZ60" s="814"/>
      <c r="HA60" s="814"/>
      <c r="HB60" s="814"/>
      <c r="HC60" s="814"/>
      <c r="HD60" s="814"/>
      <c r="HE60" s="814"/>
      <c r="HF60" s="814"/>
      <c r="HG60" s="814"/>
      <c r="HH60" s="815"/>
      <c r="HI60" s="816" t="s">
        <v>144</v>
      </c>
      <c r="HJ60" s="814"/>
      <c r="HK60" s="814"/>
      <c r="HL60" s="814"/>
      <c r="HM60" s="814"/>
      <c r="HN60" s="814"/>
      <c r="HO60" s="814"/>
      <c r="HP60" s="814" t="s">
        <v>144</v>
      </c>
      <c r="HQ60" s="814"/>
      <c r="HR60" s="814"/>
      <c r="HS60" s="814"/>
      <c r="HT60" s="814"/>
      <c r="HU60" s="814"/>
      <c r="HV60" s="814"/>
      <c r="HW60" s="814" t="s">
        <v>144</v>
      </c>
      <c r="HX60" s="814"/>
      <c r="HY60" s="814"/>
      <c r="HZ60" s="814"/>
      <c r="IA60" s="814"/>
      <c r="IB60" s="814" t="s">
        <v>144</v>
      </c>
      <c r="IC60" s="814"/>
      <c r="ID60" s="814"/>
      <c r="IE60" s="814"/>
      <c r="IF60" s="814"/>
      <c r="IG60" s="814" t="s">
        <v>144</v>
      </c>
      <c r="IH60" s="814"/>
      <c r="II60" s="814"/>
      <c r="IJ60" s="814"/>
      <c r="IK60" s="814"/>
      <c r="IL60" s="815"/>
      <c r="IM60" s="813" t="s">
        <v>144</v>
      </c>
      <c r="IN60" s="814"/>
      <c r="IO60" s="814"/>
      <c r="IP60" s="814"/>
      <c r="IQ60" s="814"/>
      <c r="IR60" s="814"/>
      <c r="IS60" s="814"/>
      <c r="IT60" s="815"/>
    </row>
    <row r="61" spans="1:254" ht="24.75" customHeight="1">
      <c r="A61" s="850" t="s">
        <v>262</v>
      </c>
      <c r="B61" s="851"/>
      <c r="C61" s="851"/>
      <c r="D61" s="851"/>
      <c r="E61" s="851"/>
      <c r="F61" s="924" t="s">
        <v>263</v>
      </c>
      <c r="G61" s="924"/>
      <c r="H61" s="924"/>
      <c r="I61" s="924"/>
      <c r="J61" s="924"/>
      <c r="K61" s="924"/>
      <c r="L61" s="924"/>
      <c r="M61" s="924"/>
      <c r="N61" s="924"/>
      <c r="O61" s="924"/>
      <c r="P61" s="924"/>
      <c r="Q61" s="924"/>
      <c r="R61" s="924"/>
      <c r="S61" s="924"/>
      <c r="T61" s="924"/>
      <c r="U61" s="924"/>
      <c r="V61" s="924"/>
      <c r="W61" s="924"/>
      <c r="X61" s="924"/>
      <c r="Y61" s="924"/>
      <c r="Z61" s="924"/>
      <c r="AA61" s="924"/>
      <c r="AB61" s="924"/>
      <c r="AC61" s="924"/>
      <c r="AD61" s="924"/>
      <c r="AE61" s="924"/>
      <c r="AF61" s="924"/>
      <c r="AG61" s="924"/>
      <c r="AH61" s="924"/>
      <c r="AI61" s="925"/>
      <c r="AJ61" s="842">
        <v>0.086</v>
      </c>
      <c r="AK61" s="834"/>
      <c r="AL61" s="834"/>
      <c r="AM61" s="834"/>
      <c r="AN61" s="834"/>
      <c r="AO61" s="834"/>
      <c r="AP61" s="834"/>
      <c r="AQ61" s="834"/>
      <c r="AR61" s="834"/>
      <c r="AS61" s="834"/>
      <c r="AT61" s="834"/>
      <c r="AU61" s="822"/>
      <c r="AV61" s="822"/>
      <c r="AW61" s="822"/>
      <c r="AX61" s="822"/>
      <c r="AY61" s="822"/>
      <c r="AZ61" s="834"/>
      <c r="BA61" s="834"/>
      <c r="BB61" s="834"/>
      <c r="BC61" s="834"/>
      <c r="BD61" s="834"/>
      <c r="BE61" s="822">
        <v>0.086</v>
      </c>
      <c r="BF61" s="822"/>
      <c r="BG61" s="822"/>
      <c r="BH61" s="822"/>
      <c r="BI61" s="822"/>
      <c r="BJ61" s="822"/>
      <c r="BK61" s="822"/>
      <c r="BL61" s="822"/>
      <c r="BM61" s="822"/>
      <c r="BN61" s="822"/>
      <c r="BO61" s="822"/>
      <c r="BP61" s="823"/>
      <c r="BQ61" s="824"/>
      <c r="BR61" s="822"/>
      <c r="BS61" s="822"/>
      <c r="BT61" s="822"/>
      <c r="BU61" s="822"/>
      <c r="BV61" s="822"/>
      <c r="BW61" s="822"/>
      <c r="BX61" s="822"/>
      <c r="BY61" s="822"/>
      <c r="BZ61" s="822"/>
      <c r="CA61" s="822"/>
      <c r="CB61" s="822"/>
      <c r="CC61" s="822"/>
      <c r="CD61" s="822"/>
      <c r="CE61" s="822"/>
      <c r="CF61" s="822"/>
      <c r="CG61" s="822"/>
      <c r="CH61" s="822"/>
      <c r="CI61" s="822"/>
      <c r="CJ61" s="822"/>
      <c r="CK61" s="822"/>
      <c r="CL61" s="822"/>
      <c r="CM61" s="822"/>
      <c r="CN61" s="822"/>
      <c r="CO61" s="822"/>
      <c r="CP61" s="822"/>
      <c r="CQ61" s="822"/>
      <c r="CR61" s="822"/>
      <c r="CS61" s="822"/>
      <c r="CT61" s="822"/>
      <c r="CU61" s="822"/>
      <c r="CV61" s="822"/>
      <c r="CW61" s="822"/>
      <c r="CX61" s="822"/>
      <c r="CY61" s="823"/>
      <c r="CZ61" s="824">
        <f>DG61+DL61+DQ61+DX61</f>
        <v>-0.086</v>
      </c>
      <c r="DA61" s="822"/>
      <c r="DB61" s="822"/>
      <c r="DC61" s="822"/>
      <c r="DD61" s="822"/>
      <c r="DE61" s="822"/>
      <c r="DF61" s="822"/>
      <c r="DG61" s="822"/>
      <c r="DH61" s="822"/>
      <c r="DI61" s="822"/>
      <c r="DJ61" s="822"/>
      <c r="DK61" s="822"/>
      <c r="DL61" s="822"/>
      <c r="DM61" s="822"/>
      <c r="DN61" s="822"/>
      <c r="DO61" s="822"/>
      <c r="DP61" s="822"/>
      <c r="DQ61" s="822">
        <v>-0.086</v>
      </c>
      <c r="DR61" s="822"/>
      <c r="DS61" s="822"/>
      <c r="DT61" s="822"/>
      <c r="DU61" s="822"/>
      <c r="DV61" s="822"/>
      <c r="DW61" s="822"/>
      <c r="DX61" s="822"/>
      <c r="DY61" s="822"/>
      <c r="DZ61" s="822"/>
      <c r="EA61" s="822"/>
      <c r="EB61" s="822"/>
      <c r="EC61" s="822"/>
      <c r="ED61" s="823"/>
      <c r="EE61" s="824"/>
      <c r="EF61" s="822"/>
      <c r="EG61" s="822"/>
      <c r="EH61" s="822"/>
      <c r="EI61" s="822"/>
      <c r="EJ61" s="822"/>
      <c r="EK61" s="822"/>
      <c r="EL61" s="822"/>
      <c r="EM61" s="822"/>
      <c r="EN61" s="822"/>
      <c r="EO61" s="822"/>
      <c r="EP61" s="822"/>
      <c r="EQ61" s="822"/>
      <c r="ER61" s="822"/>
      <c r="ES61" s="822"/>
      <c r="ET61" s="822"/>
      <c r="EU61" s="822"/>
      <c r="EV61" s="822"/>
      <c r="EW61" s="822"/>
      <c r="EX61" s="822"/>
      <c r="EY61" s="822"/>
      <c r="EZ61" s="822"/>
      <c r="FA61" s="822"/>
      <c r="FB61" s="822"/>
      <c r="FC61" s="822"/>
      <c r="FD61" s="822"/>
      <c r="FE61" s="822"/>
      <c r="FF61" s="822"/>
      <c r="FG61" s="823"/>
      <c r="FH61" s="824" t="s">
        <v>144</v>
      </c>
      <c r="FI61" s="822"/>
      <c r="FJ61" s="822"/>
      <c r="FK61" s="822"/>
      <c r="FL61" s="822"/>
      <c r="FM61" s="822"/>
      <c r="FN61" s="822"/>
      <c r="FO61" s="822" t="s">
        <v>144</v>
      </c>
      <c r="FP61" s="822"/>
      <c r="FQ61" s="822"/>
      <c r="FR61" s="822"/>
      <c r="FS61" s="822"/>
      <c r="FT61" s="822"/>
      <c r="FU61" s="822"/>
      <c r="FV61" s="822" t="s">
        <v>144</v>
      </c>
      <c r="FW61" s="822"/>
      <c r="FX61" s="822"/>
      <c r="FY61" s="822"/>
      <c r="FZ61" s="822"/>
      <c r="GA61" s="822" t="s">
        <v>144</v>
      </c>
      <c r="GB61" s="822"/>
      <c r="GC61" s="822"/>
      <c r="GD61" s="822"/>
      <c r="GE61" s="822"/>
      <c r="GF61" s="822"/>
      <c r="GG61" s="823"/>
      <c r="GH61" s="816" t="s">
        <v>144</v>
      </c>
      <c r="GI61" s="814"/>
      <c r="GJ61" s="814"/>
      <c r="GK61" s="814"/>
      <c r="GL61" s="814"/>
      <c r="GM61" s="814"/>
      <c r="GN61" s="814"/>
      <c r="GO61" s="814" t="s">
        <v>144</v>
      </c>
      <c r="GP61" s="814"/>
      <c r="GQ61" s="814"/>
      <c r="GR61" s="814"/>
      <c r="GS61" s="814"/>
      <c r="GT61" s="814"/>
      <c r="GU61" s="814"/>
      <c r="GV61" s="814" t="s">
        <v>144</v>
      </c>
      <c r="GW61" s="814"/>
      <c r="GX61" s="814"/>
      <c r="GY61" s="814"/>
      <c r="GZ61" s="814"/>
      <c r="HA61" s="814"/>
      <c r="HB61" s="814"/>
      <c r="HC61" s="814"/>
      <c r="HD61" s="814"/>
      <c r="HE61" s="814"/>
      <c r="HF61" s="814"/>
      <c r="HG61" s="814"/>
      <c r="HH61" s="815"/>
      <c r="HI61" s="816" t="s">
        <v>144</v>
      </c>
      <c r="HJ61" s="814"/>
      <c r="HK61" s="814"/>
      <c r="HL61" s="814"/>
      <c r="HM61" s="814"/>
      <c r="HN61" s="814"/>
      <c r="HO61" s="814"/>
      <c r="HP61" s="814" t="s">
        <v>144</v>
      </c>
      <c r="HQ61" s="814"/>
      <c r="HR61" s="814"/>
      <c r="HS61" s="814"/>
      <c r="HT61" s="814"/>
      <c r="HU61" s="814"/>
      <c r="HV61" s="814"/>
      <c r="HW61" s="814" t="s">
        <v>144</v>
      </c>
      <c r="HX61" s="814"/>
      <c r="HY61" s="814"/>
      <c r="HZ61" s="814"/>
      <c r="IA61" s="814"/>
      <c r="IB61" s="814" t="s">
        <v>144</v>
      </c>
      <c r="IC61" s="814"/>
      <c r="ID61" s="814"/>
      <c r="IE61" s="814"/>
      <c r="IF61" s="814"/>
      <c r="IG61" s="814" t="s">
        <v>144</v>
      </c>
      <c r="IH61" s="814"/>
      <c r="II61" s="814"/>
      <c r="IJ61" s="814"/>
      <c r="IK61" s="814"/>
      <c r="IL61" s="815"/>
      <c r="IM61" s="813" t="s">
        <v>144</v>
      </c>
      <c r="IN61" s="814"/>
      <c r="IO61" s="814"/>
      <c r="IP61" s="814"/>
      <c r="IQ61" s="814"/>
      <c r="IR61" s="814"/>
      <c r="IS61" s="814"/>
      <c r="IT61" s="815"/>
    </row>
    <row r="62" spans="1:254" ht="24.75" customHeight="1">
      <c r="A62" s="850" t="s">
        <v>264</v>
      </c>
      <c r="B62" s="851"/>
      <c r="C62" s="851"/>
      <c r="D62" s="851"/>
      <c r="E62" s="851"/>
      <c r="F62" s="924" t="s">
        <v>265</v>
      </c>
      <c r="G62" s="924"/>
      <c r="H62" s="924"/>
      <c r="I62" s="924"/>
      <c r="J62" s="924"/>
      <c r="K62" s="924"/>
      <c r="L62" s="924"/>
      <c r="M62" s="924"/>
      <c r="N62" s="924"/>
      <c r="O62" s="924"/>
      <c r="P62" s="924"/>
      <c r="Q62" s="924"/>
      <c r="R62" s="924"/>
      <c r="S62" s="924"/>
      <c r="T62" s="924"/>
      <c r="U62" s="924"/>
      <c r="V62" s="924"/>
      <c r="W62" s="924"/>
      <c r="X62" s="924"/>
      <c r="Y62" s="924"/>
      <c r="Z62" s="924"/>
      <c r="AA62" s="924"/>
      <c r="AB62" s="924"/>
      <c r="AC62" s="924"/>
      <c r="AD62" s="924"/>
      <c r="AE62" s="924"/>
      <c r="AF62" s="924"/>
      <c r="AG62" s="924"/>
      <c r="AH62" s="924"/>
      <c r="AI62" s="925"/>
      <c r="AJ62" s="842">
        <v>0.074</v>
      </c>
      <c r="AK62" s="834"/>
      <c r="AL62" s="834"/>
      <c r="AM62" s="834"/>
      <c r="AN62" s="834"/>
      <c r="AO62" s="834"/>
      <c r="AP62" s="834"/>
      <c r="AQ62" s="834"/>
      <c r="AR62" s="834"/>
      <c r="AS62" s="834"/>
      <c r="AT62" s="834"/>
      <c r="AU62" s="822"/>
      <c r="AV62" s="822"/>
      <c r="AW62" s="822"/>
      <c r="AX62" s="822"/>
      <c r="AY62" s="822"/>
      <c r="AZ62" s="834"/>
      <c r="BA62" s="834"/>
      <c r="BB62" s="834"/>
      <c r="BC62" s="834"/>
      <c r="BD62" s="834"/>
      <c r="BE62" s="822">
        <v>0.074</v>
      </c>
      <c r="BF62" s="822"/>
      <c r="BG62" s="822"/>
      <c r="BH62" s="822"/>
      <c r="BI62" s="822"/>
      <c r="BJ62" s="822"/>
      <c r="BK62" s="822"/>
      <c r="BL62" s="822"/>
      <c r="BM62" s="822"/>
      <c r="BN62" s="822"/>
      <c r="BO62" s="822"/>
      <c r="BP62" s="823"/>
      <c r="BQ62" s="824"/>
      <c r="BR62" s="822"/>
      <c r="BS62" s="822"/>
      <c r="BT62" s="822"/>
      <c r="BU62" s="822"/>
      <c r="BV62" s="822"/>
      <c r="BW62" s="822"/>
      <c r="BX62" s="822"/>
      <c r="BY62" s="822"/>
      <c r="BZ62" s="822"/>
      <c r="CA62" s="822"/>
      <c r="CB62" s="822"/>
      <c r="CC62" s="822"/>
      <c r="CD62" s="822"/>
      <c r="CE62" s="822"/>
      <c r="CF62" s="822"/>
      <c r="CG62" s="822"/>
      <c r="CH62" s="822"/>
      <c r="CI62" s="822"/>
      <c r="CJ62" s="822"/>
      <c r="CK62" s="822"/>
      <c r="CL62" s="822"/>
      <c r="CM62" s="822"/>
      <c r="CN62" s="822"/>
      <c r="CO62" s="822"/>
      <c r="CP62" s="822"/>
      <c r="CQ62" s="822"/>
      <c r="CR62" s="822"/>
      <c r="CS62" s="822"/>
      <c r="CT62" s="822"/>
      <c r="CU62" s="822"/>
      <c r="CV62" s="822"/>
      <c r="CW62" s="822"/>
      <c r="CX62" s="822"/>
      <c r="CY62" s="823"/>
      <c r="CZ62" s="824">
        <f>DG62+DL62+DQ62+DX62</f>
        <v>-0.074</v>
      </c>
      <c r="DA62" s="822"/>
      <c r="DB62" s="822"/>
      <c r="DC62" s="822"/>
      <c r="DD62" s="822"/>
      <c r="DE62" s="822"/>
      <c r="DF62" s="822"/>
      <c r="DG62" s="822"/>
      <c r="DH62" s="822"/>
      <c r="DI62" s="822"/>
      <c r="DJ62" s="822"/>
      <c r="DK62" s="822"/>
      <c r="DL62" s="822"/>
      <c r="DM62" s="822"/>
      <c r="DN62" s="822"/>
      <c r="DO62" s="822"/>
      <c r="DP62" s="822"/>
      <c r="DQ62" s="822">
        <v>-0.074</v>
      </c>
      <c r="DR62" s="822"/>
      <c r="DS62" s="822"/>
      <c r="DT62" s="822"/>
      <c r="DU62" s="822"/>
      <c r="DV62" s="822"/>
      <c r="DW62" s="822"/>
      <c r="DX62" s="822"/>
      <c r="DY62" s="822"/>
      <c r="DZ62" s="822"/>
      <c r="EA62" s="822"/>
      <c r="EB62" s="822"/>
      <c r="EC62" s="822"/>
      <c r="ED62" s="823"/>
      <c r="EE62" s="824"/>
      <c r="EF62" s="822"/>
      <c r="EG62" s="822"/>
      <c r="EH62" s="822"/>
      <c r="EI62" s="822"/>
      <c r="EJ62" s="822"/>
      <c r="EK62" s="822"/>
      <c r="EL62" s="822"/>
      <c r="EM62" s="822"/>
      <c r="EN62" s="822"/>
      <c r="EO62" s="822"/>
      <c r="EP62" s="822"/>
      <c r="EQ62" s="822"/>
      <c r="ER62" s="822"/>
      <c r="ES62" s="822"/>
      <c r="ET62" s="822"/>
      <c r="EU62" s="822"/>
      <c r="EV62" s="822"/>
      <c r="EW62" s="822"/>
      <c r="EX62" s="822"/>
      <c r="EY62" s="822"/>
      <c r="EZ62" s="822"/>
      <c r="FA62" s="822"/>
      <c r="FB62" s="822"/>
      <c r="FC62" s="822"/>
      <c r="FD62" s="822"/>
      <c r="FE62" s="822"/>
      <c r="FF62" s="822"/>
      <c r="FG62" s="823"/>
      <c r="FH62" s="824" t="s">
        <v>144</v>
      </c>
      <c r="FI62" s="822"/>
      <c r="FJ62" s="822"/>
      <c r="FK62" s="822"/>
      <c r="FL62" s="822"/>
      <c r="FM62" s="822"/>
      <c r="FN62" s="822"/>
      <c r="FO62" s="822" t="s">
        <v>144</v>
      </c>
      <c r="FP62" s="822"/>
      <c r="FQ62" s="822"/>
      <c r="FR62" s="822"/>
      <c r="FS62" s="822"/>
      <c r="FT62" s="822"/>
      <c r="FU62" s="822"/>
      <c r="FV62" s="822" t="s">
        <v>144</v>
      </c>
      <c r="FW62" s="822"/>
      <c r="FX62" s="822"/>
      <c r="FY62" s="822"/>
      <c r="FZ62" s="822"/>
      <c r="GA62" s="822" t="s">
        <v>144</v>
      </c>
      <c r="GB62" s="822"/>
      <c r="GC62" s="822"/>
      <c r="GD62" s="822"/>
      <c r="GE62" s="822"/>
      <c r="GF62" s="822"/>
      <c r="GG62" s="823"/>
      <c r="GH62" s="816" t="s">
        <v>144</v>
      </c>
      <c r="GI62" s="814"/>
      <c r="GJ62" s="814"/>
      <c r="GK62" s="814"/>
      <c r="GL62" s="814"/>
      <c r="GM62" s="814"/>
      <c r="GN62" s="814"/>
      <c r="GO62" s="814" t="s">
        <v>144</v>
      </c>
      <c r="GP62" s="814"/>
      <c r="GQ62" s="814"/>
      <c r="GR62" s="814"/>
      <c r="GS62" s="814"/>
      <c r="GT62" s="814"/>
      <c r="GU62" s="814"/>
      <c r="GV62" s="814" t="s">
        <v>144</v>
      </c>
      <c r="GW62" s="814"/>
      <c r="GX62" s="814"/>
      <c r="GY62" s="814"/>
      <c r="GZ62" s="814"/>
      <c r="HA62" s="814"/>
      <c r="HB62" s="814"/>
      <c r="HC62" s="814"/>
      <c r="HD62" s="814"/>
      <c r="HE62" s="814"/>
      <c r="HF62" s="814"/>
      <c r="HG62" s="814"/>
      <c r="HH62" s="815"/>
      <c r="HI62" s="816" t="s">
        <v>144</v>
      </c>
      <c r="HJ62" s="814"/>
      <c r="HK62" s="814"/>
      <c r="HL62" s="814"/>
      <c r="HM62" s="814"/>
      <c r="HN62" s="814"/>
      <c r="HO62" s="814"/>
      <c r="HP62" s="814" t="s">
        <v>144</v>
      </c>
      <c r="HQ62" s="814"/>
      <c r="HR62" s="814"/>
      <c r="HS62" s="814"/>
      <c r="HT62" s="814"/>
      <c r="HU62" s="814"/>
      <c r="HV62" s="814"/>
      <c r="HW62" s="814" t="s">
        <v>144</v>
      </c>
      <c r="HX62" s="814"/>
      <c r="HY62" s="814"/>
      <c r="HZ62" s="814"/>
      <c r="IA62" s="814"/>
      <c r="IB62" s="814" t="s">
        <v>144</v>
      </c>
      <c r="IC62" s="814"/>
      <c r="ID62" s="814"/>
      <c r="IE62" s="814"/>
      <c r="IF62" s="814"/>
      <c r="IG62" s="814" t="s">
        <v>144</v>
      </c>
      <c r="IH62" s="814"/>
      <c r="II62" s="814"/>
      <c r="IJ62" s="814"/>
      <c r="IK62" s="814"/>
      <c r="IL62" s="815"/>
      <c r="IM62" s="813" t="s">
        <v>144</v>
      </c>
      <c r="IN62" s="814"/>
      <c r="IO62" s="814"/>
      <c r="IP62" s="814"/>
      <c r="IQ62" s="814"/>
      <c r="IR62" s="814"/>
      <c r="IS62" s="814"/>
      <c r="IT62" s="815"/>
    </row>
    <row r="63" spans="1:254" ht="24.75" customHeight="1">
      <c r="A63" s="850" t="s">
        <v>266</v>
      </c>
      <c r="B63" s="851"/>
      <c r="C63" s="851"/>
      <c r="D63" s="851"/>
      <c r="E63" s="851"/>
      <c r="F63" s="924" t="s">
        <v>267</v>
      </c>
      <c r="G63" s="924"/>
      <c r="H63" s="924"/>
      <c r="I63" s="924"/>
      <c r="J63" s="924"/>
      <c r="K63" s="924"/>
      <c r="L63" s="924"/>
      <c r="M63" s="924"/>
      <c r="N63" s="924"/>
      <c r="O63" s="924"/>
      <c r="P63" s="924"/>
      <c r="Q63" s="924"/>
      <c r="R63" s="924"/>
      <c r="S63" s="924"/>
      <c r="T63" s="924"/>
      <c r="U63" s="924"/>
      <c r="V63" s="924"/>
      <c r="W63" s="924"/>
      <c r="X63" s="924"/>
      <c r="Y63" s="924"/>
      <c r="Z63" s="924"/>
      <c r="AA63" s="924"/>
      <c r="AB63" s="924"/>
      <c r="AC63" s="924"/>
      <c r="AD63" s="924"/>
      <c r="AE63" s="924"/>
      <c r="AF63" s="924"/>
      <c r="AG63" s="924"/>
      <c r="AH63" s="924"/>
      <c r="AI63" s="925"/>
      <c r="AJ63" s="842">
        <v>1.674</v>
      </c>
      <c r="AK63" s="834"/>
      <c r="AL63" s="834"/>
      <c r="AM63" s="834"/>
      <c r="AN63" s="834"/>
      <c r="AO63" s="834"/>
      <c r="AP63" s="834"/>
      <c r="AQ63" s="834"/>
      <c r="AR63" s="834"/>
      <c r="AS63" s="834"/>
      <c r="AT63" s="834"/>
      <c r="AU63" s="822"/>
      <c r="AV63" s="822"/>
      <c r="AW63" s="822"/>
      <c r="AX63" s="822"/>
      <c r="AY63" s="822"/>
      <c r="AZ63" s="834"/>
      <c r="BA63" s="834"/>
      <c r="BB63" s="834"/>
      <c r="BC63" s="834"/>
      <c r="BD63" s="834"/>
      <c r="BE63" s="822">
        <v>1.674</v>
      </c>
      <c r="BF63" s="822"/>
      <c r="BG63" s="822"/>
      <c r="BH63" s="822"/>
      <c r="BI63" s="822"/>
      <c r="BJ63" s="822"/>
      <c r="BK63" s="822"/>
      <c r="BL63" s="822"/>
      <c r="BM63" s="822"/>
      <c r="BN63" s="822"/>
      <c r="BO63" s="822"/>
      <c r="BP63" s="823"/>
      <c r="BQ63" s="824"/>
      <c r="BR63" s="822"/>
      <c r="BS63" s="822"/>
      <c r="BT63" s="822"/>
      <c r="BU63" s="822"/>
      <c r="BV63" s="822"/>
      <c r="BW63" s="822"/>
      <c r="BX63" s="822"/>
      <c r="BY63" s="822"/>
      <c r="BZ63" s="822"/>
      <c r="CA63" s="822"/>
      <c r="CB63" s="822"/>
      <c r="CC63" s="822"/>
      <c r="CD63" s="822"/>
      <c r="CE63" s="822"/>
      <c r="CF63" s="822"/>
      <c r="CG63" s="822"/>
      <c r="CH63" s="822"/>
      <c r="CI63" s="822"/>
      <c r="CJ63" s="822"/>
      <c r="CK63" s="822"/>
      <c r="CL63" s="822"/>
      <c r="CM63" s="822"/>
      <c r="CN63" s="822"/>
      <c r="CO63" s="822"/>
      <c r="CP63" s="822"/>
      <c r="CQ63" s="822"/>
      <c r="CR63" s="822"/>
      <c r="CS63" s="822"/>
      <c r="CT63" s="822"/>
      <c r="CU63" s="822"/>
      <c r="CV63" s="822"/>
      <c r="CW63" s="822"/>
      <c r="CX63" s="822"/>
      <c r="CY63" s="823"/>
      <c r="CZ63" s="824">
        <f>DG63+DL63+DQ63+DX63</f>
        <v>-1.674</v>
      </c>
      <c r="DA63" s="822"/>
      <c r="DB63" s="822"/>
      <c r="DC63" s="822"/>
      <c r="DD63" s="822"/>
      <c r="DE63" s="822"/>
      <c r="DF63" s="822"/>
      <c r="DG63" s="822"/>
      <c r="DH63" s="822"/>
      <c r="DI63" s="822"/>
      <c r="DJ63" s="822"/>
      <c r="DK63" s="822"/>
      <c r="DL63" s="822"/>
      <c r="DM63" s="822"/>
      <c r="DN63" s="822"/>
      <c r="DO63" s="822"/>
      <c r="DP63" s="822"/>
      <c r="DQ63" s="822">
        <v>-1.674</v>
      </c>
      <c r="DR63" s="822"/>
      <c r="DS63" s="822"/>
      <c r="DT63" s="822"/>
      <c r="DU63" s="822"/>
      <c r="DV63" s="822"/>
      <c r="DW63" s="822"/>
      <c r="DX63" s="822"/>
      <c r="DY63" s="822"/>
      <c r="DZ63" s="822"/>
      <c r="EA63" s="822"/>
      <c r="EB63" s="822"/>
      <c r="EC63" s="822"/>
      <c r="ED63" s="823"/>
      <c r="EE63" s="824"/>
      <c r="EF63" s="822"/>
      <c r="EG63" s="822"/>
      <c r="EH63" s="822"/>
      <c r="EI63" s="822"/>
      <c r="EJ63" s="822"/>
      <c r="EK63" s="822"/>
      <c r="EL63" s="822"/>
      <c r="EM63" s="822"/>
      <c r="EN63" s="822"/>
      <c r="EO63" s="822"/>
      <c r="EP63" s="822"/>
      <c r="EQ63" s="822"/>
      <c r="ER63" s="822"/>
      <c r="ES63" s="822"/>
      <c r="ET63" s="822"/>
      <c r="EU63" s="822"/>
      <c r="EV63" s="822"/>
      <c r="EW63" s="822"/>
      <c r="EX63" s="822"/>
      <c r="EY63" s="822"/>
      <c r="EZ63" s="822"/>
      <c r="FA63" s="822"/>
      <c r="FB63" s="822"/>
      <c r="FC63" s="822"/>
      <c r="FD63" s="822"/>
      <c r="FE63" s="822"/>
      <c r="FF63" s="822"/>
      <c r="FG63" s="823"/>
      <c r="FH63" s="824" t="s">
        <v>144</v>
      </c>
      <c r="FI63" s="822"/>
      <c r="FJ63" s="822"/>
      <c r="FK63" s="822"/>
      <c r="FL63" s="822"/>
      <c r="FM63" s="822"/>
      <c r="FN63" s="822"/>
      <c r="FO63" s="822" t="s">
        <v>144</v>
      </c>
      <c r="FP63" s="822"/>
      <c r="FQ63" s="822"/>
      <c r="FR63" s="822"/>
      <c r="FS63" s="822"/>
      <c r="FT63" s="822"/>
      <c r="FU63" s="822"/>
      <c r="FV63" s="822" t="s">
        <v>144</v>
      </c>
      <c r="FW63" s="822"/>
      <c r="FX63" s="822"/>
      <c r="FY63" s="822"/>
      <c r="FZ63" s="822"/>
      <c r="GA63" s="822" t="s">
        <v>144</v>
      </c>
      <c r="GB63" s="822"/>
      <c r="GC63" s="822"/>
      <c r="GD63" s="822"/>
      <c r="GE63" s="822"/>
      <c r="GF63" s="822"/>
      <c r="GG63" s="823"/>
      <c r="GH63" s="816" t="s">
        <v>144</v>
      </c>
      <c r="GI63" s="814"/>
      <c r="GJ63" s="814"/>
      <c r="GK63" s="814"/>
      <c r="GL63" s="814"/>
      <c r="GM63" s="814"/>
      <c r="GN63" s="814"/>
      <c r="GO63" s="814" t="s">
        <v>144</v>
      </c>
      <c r="GP63" s="814"/>
      <c r="GQ63" s="814"/>
      <c r="GR63" s="814"/>
      <c r="GS63" s="814"/>
      <c r="GT63" s="814"/>
      <c r="GU63" s="814"/>
      <c r="GV63" s="814" t="s">
        <v>144</v>
      </c>
      <c r="GW63" s="814"/>
      <c r="GX63" s="814"/>
      <c r="GY63" s="814"/>
      <c r="GZ63" s="814"/>
      <c r="HA63" s="814"/>
      <c r="HB63" s="814"/>
      <c r="HC63" s="814"/>
      <c r="HD63" s="814"/>
      <c r="HE63" s="814"/>
      <c r="HF63" s="814"/>
      <c r="HG63" s="814"/>
      <c r="HH63" s="815"/>
      <c r="HI63" s="816" t="s">
        <v>144</v>
      </c>
      <c r="HJ63" s="814"/>
      <c r="HK63" s="814"/>
      <c r="HL63" s="814"/>
      <c r="HM63" s="814"/>
      <c r="HN63" s="814"/>
      <c r="HO63" s="814"/>
      <c r="HP63" s="814" t="s">
        <v>144</v>
      </c>
      <c r="HQ63" s="814"/>
      <c r="HR63" s="814"/>
      <c r="HS63" s="814"/>
      <c r="HT63" s="814"/>
      <c r="HU63" s="814"/>
      <c r="HV63" s="814"/>
      <c r="HW63" s="814" t="s">
        <v>144</v>
      </c>
      <c r="HX63" s="814"/>
      <c r="HY63" s="814"/>
      <c r="HZ63" s="814"/>
      <c r="IA63" s="814"/>
      <c r="IB63" s="814" t="s">
        <v>144</v>
      </c>
      <c r="IC63" s="814"/>
      <c r="ID63" s="814"/>
      <c r="IE63" s="814"/>
      <c r="IF63" s="814"/>
      <c r="IG63" s="814" t="s">
        <v>144</v>
      </c>
      <c r="IH63" s="814"/>
      <c r="II63" s="814"/>
      <c r="IJ63" s="814"/>
      <c r="IK63" s="814"/>
      <c r="IL63" s="815"/>
      <c r="IM63" s="813" t="s">
        <v>144</v>
      </c>
      <c r="IN63" s="814"/>
      <c r="IO63" s="814"/>
      <c r="IP63" s="814"/>
      <c r="IQ63" s="814"/>
      <c r="IR63" s="814"/>
      <c r="IS63" s="814"/>
      <c r="IT63" s="815"/>
    </row>
    <row r="64" spans="1:254" ht="24.75" customHeight="1">
      <c r="A64" s="850" t="s">
        <v>268</v>
      </c>
      <c r="B64" s="851"/>
      <c r="C64" s="851"/>
      <c r="D64" s="851"/>
      <c r="E64" s="851"/>
      <c r="F64" s="848" t="s">
        <v>269</v>
      </c>
      <c r="G64" s="848"/>
      <c r="H64" s="848"/>
      <c r="I64" s="848"/>
      <c r="J64" s="848"/>
      <c r="K64" s="848"/>
      <c r="L64" s="848"/>
      <c r="M64" s="848"/>
      <c r="N64" s="848"/>
      <c r="O64" s="848"/>
      <c r="P64" s="848"/>
      <c r="Q64" s="848"/>
      <c r="R64" s="848"/>
      <c r="S64" s="848"/>
      <c r="T64" s="848"/>
      <c r="U64" s="848"/>
      <c r="V64" s="848"/>
      <c r="W64" s="848"/>
      <c r="X64" s="848"/>
      <c r="Y64" s="848"/>
      <c r="Z64" s="848"/>
      <c r="AA64" s="848"/>
      <c r="AB64" s="848"/>
      <c r="AC64" s="848"/>
      <c r="AD64" s="848"/>
      <c r="AE64" s="848"/>
      <c r="AF64" s="848"/>
      <c r="AG64" s="848"/>
      <c r="AH64" s="848"/>
      <c r="AI64" s="849"/>
      <c r="AJ64" s="842"/>
      <c r="AK64" s="834"/>
      <c r="AL64" s="834"/>
      <c r="AM64" s="834"/>
      <c r="AN64" s="834"/>
      <c r="AO64" s="834"/>
      <c r="AP64" s="834"/>
      <c r="AQ64" s="834"/>
      <c r="AR64" s="834"/>
      <c r="AS64" s="834"/>
      <c r="AT64" s="834"/>
      <c r="AU64" s="822"/>
      <c r="AV64" s="822"/>
      <c r="AW64" s="822"/>
      <c r="AX64" s="822"/>
      <c r="AY64" s="822"/>
      <c r="AZ64" s="834"/>
      <c r="BA64" s="834"/>
      <c r="BB64" s="834"/>
      <c r="BC64" s="834"/>
      <c r="BD64" s="834"/>
      <c r="BE64" s="822"/>
      <c r="BF64" s="822"/>
      <c r="BG64" s="822"/>
      <c r="BH64" s="822"/>
      <c r="BI64" s="822"/>
      <c r="BJ64" s="822"/>
      <c r="BK64" s="822"/>
      <c r="BL64" s="822"/>
      <c r="BM64" s="822"/>
      <c r="BN64" s="822"/>
      <c r="BO64" s="822"/>
      <c r="BP64" s="823"/>
      <c r="BQ64" s="824"/>
      <c r="BR64" s="822"/>
      <c r="BS64" s="822"/>
      <c r="BT64" s="822"/>
      <c r="BU64" s="822"/>
      <c r="BV64" s="822"/>
      <c r="BW64" s="822"/>
      <c r="BX64" s="822"/>
      <c r="BY64" s="822"/>
      <c r="BZ64" s="822"/>
      <c r="CA64" s="822"/>
      <c r="CB64" s="822"/>
      <c r="CC64" s="822"/>
      <c r="CD64" s="822"/>
      <c r="CE64" s="822"/>
      <c r="CF64" s="822"/>
      <c r="CG64" s="822"/>
      <c r="CH64" s="822"/>
      <c r="CI64" s="822"/>
      <c r="CJ64" s="822"/>
      <c r="CK64" s="822"/>
      <c r="CL64" s="822"/>
      <c r="CM64" s="822"/>
      <c r="CN64" s="822"/>
      <c r="CO64" s="822"/>
      <c r="CP64" s="822"/>
      <c r="CQ64" s="822"/>
      <c r="CR64" s="822"/>
      <c r="CS64" s="822"/>
      <c r="CT64" s="822"/>
      <c r="CU64" s="822"/>
      <c r="CV64" s="822"/>
      <c r="CW64" s="822"/>
      <c r="CX64" s="822"/>
      <c r="CY64" s="823"/>
      <c r="CZ64" s="824"/>
      <c r="DA64" s="822"/>
      <c r="DB64" s="822"/>
      <c r="DC64" s="822"/>
      <c r="DD64" s="822"/>
      <c r="DE64" s="822"/>
      <c r="DF64" s="822"/>
      <c r="DG64" s="822"/>
      <c r="DH64" s="822"/>
      <c r="DI64" s="822"/>
      <c r="DJ64" s="822"/>
      <c r="DK64" s="822"/>
      <c r="DL64" s="822"/>
      <c r="DM64" s="822"/>
      <c r="DN64" s="822"/>
      <c r="DO64" s="822"/>
      <c r="DP64" s="822"/>
      <c r="DQ64" s="822"/>
      <c r="DR64" s="822"/>
      <c r="DS64" s="822"/>
      <c r="DT64" s="822"/>
      <c r="DU64" s="822"/>
      <c r="DV64" s="822"/>
      <c r="DW64" s="822"/>
      <c r="DX64" s="822"/>
      <c r="DY64" s="822"/>
      <c r="DZ64" s="822"/>
      <c r="EA64" s="822"/>
      <c r="EB64" s="822"/>
      <c r="EC64" s="822"/>
      <c r="ED64" s="823"/>
      <c r="EE64" s="824"/>
      <c r="EF64" s="822"/>
      <c r="EG64" s="822"/>
      <c r="EH64" s="822"/>
      <c r="EI64" s="822"/>
      <c r="EJ64" s="822"/>
      <c r="EK64" s="822"/>
      <c r="EL64" s="822"/>
      <c r="EM64" s="822"/>
      <c r="EN64" s="822"/>
      <c r="EO64" s="822"/>
      <c r="EP64" s="822"/>
      <c r="EQ64" s="822"/>
      <c r="ER64" s="822"/>
      <c r="ES64" s="822"/>
      <c r="ET64" s="822"/>
      <c r="EU64" s="822"/>
      <c r="EV64" s="822"/>
      <c r="EW64" s="822"/>
      <c r="EX64" s="822"/>
      <c r="EY64" s="822"/>
      <c r="EZ64" s="822"/>
      <c r="FA64" s="822"/>
      <c r="FB64" s="822"/>
      <c r="FC64" s="822"/>
      <c r="FD64" s="822"/>
      <c r="FE64" s="822"/>
      <c r="FF64" s="822"/>
      <c r="FG64" s="823"/>
      <c r="FH64" s="824" t="s">
        <v>144</v>
      </c>
      <c r="FI64" s="822"/>
      <c r="FJ64" s="822"/>
      <c r="FK64" s="822"/>
      <c r="FL64" s="822"/>
      <c r="FM64" s="822"/>
      <c r="FN64" s="822"/>
      <c r="FO64" s="822" t="s">
        <v>144</v>
      </c>
      <c r="FP64" s="822"/>
      <c r="FQ64" s="822"/>
      <c r="FR64" s="822"/>
      <c r="FS64" s="822"/>
      <c r="FT64" s="822"/>
      <c r="FU64" s="822"/>
      <c r="FV64" s="822" t="s">
        <v>144</v>
      </c>
      <c r="FW64" s="822"/>
      <c r="FX64" s="822"/>
      <c r="FY64" s="822"/>
      <c r="FZ64" s="822"/>
      <c r="GA64" s="822" t="s">
        <v>144</v>
      </c>
      <c r="GB64" s="822"/>
      <c r="GC64" s="822"/>
      <c r="GD64" s="822"/>
      <c r="GE64" s="822"/>
      <c r="GF64" s="822"/>
      <c r="GG64" s="823"/>
      <c r="GH64" s="816" t="s">
        <v>144</v>
      </c>
      <c r="GI64" s="814"/>
      <c r="GJ64" s="814"/>
      <c r="GK64" s="814"/>
      <c r="GL64" s="814"/>
      <c r="GM64" s="814"/>
      <c r="GN64" s="814"/>
      <c r="GO64" s="814" t="s">
        <v>144</v>
      </c>
      <c r="GP64" s="814"/>
      <c r="GQ64" s="814"/>
      <c r="GR64" s="814"/>
      <c r="GS64" s="814"/>
      <c r="GT64" s="814"/>
      <c r="GU64" s="814"/>
      <c r="GV64" s="814" t="s">
        <v>144</v>
      </c>
      <c r="GW64" s="814"/>
      <c r="GX64" s="814"/>
      <c r="GY64" s="814"/>
      <c r="GZ64" s="814"/>
      <c r="HA64" s="814"/>
      <c r="HB64" s="814"/>
      <c r="HC64" s="814"/>
      <c r="HD64" s="814"/>
      <c r="HE64" s="814"/>
      <c r="HF64" s="814"/>
      <c r="HG64" s="814"/>
      <c r="HH64" s="815"/>
      <c r="HI64" s="816" t="s">
        <v>144</v>
      </c>
      <c r="HJ64" s="814"/>
      <c r="HK64" s="814"/>
      <c r="HL64" s="814"/>
      <c r="HM64" s="814"/>
      <c r="HN64" s="814"/>
      <c r="HO64" s="814"/>
      <c r="HP64" s="814" t="s">
        <v>144</v>
      </c>
      <c r="HQ64" s="814"/>
      <c r="HR64" s="814"/>
      <c r="HS64" s="814"/>
      <c r="HT64" s="814"/>
      <c r="HU64" s="814"/>
      <c r="HV64" s="814"/>
      <c r="HW64" s="814" t="s">
        <v>144</v>
      </c>
      <c r="HX64" s="814"/>
      <c r="HY64" s="814"/>
      <c r="HZ64" s="814"/>
      <c r="IA64" s="814"/>
      <c r="IB64" s="814" t="s">
        <v>144</v>
      </c>
      <c r="IC64" s="814"/>
      <c r="ID64" s="814"/>
      <c r="IE64" s="814"/>
      <c r="IF64" s="814"/>
      <c r="IG64" s="814" t="s">
        <v>144</v>
      </c>
      <c r="IH64" s="814"/>
      <c r="II64" s="814"/>
      <c r="IJ64" s="814"/>
      <c r="IK64" s="814"/>
      <c r="IL64" s="815"/>
      <c r="IM64" s="813" t="s">
        <v>144</v>
      </c>
      <c r="IN64" s="814"/>
      <c r="IO64" s="814"/>
      <c r="IP64" s="814"/>
      <c r="IQ64" s="814"/>
      <c r="IR64" s="814"/>
      <c r="IS64" s="814"/>
      <c r="IT64" s="815"/>
    </row>
    <row r="65" spans="1:254" ht="24.75" customHeight="1">
      <c r="A65" s="850" t="s">
        <v>270</v>
      </c>
      <c r="B65" s="851"/>
      <c r="C65" s="851"/>
      <c r="D65" s="851"/>
      <c r="E65" s="851"/>
      <c r="F65" s="848" t="s">
        <v>271</v>
      </c>
      <c r="G65" s="848"/>
      <c r="H65" s="848"/>
      <c r="I65" s="848"/>
      <c r="J65" s="848"/>
      <c r="K65" s="848"/>
      <c r="L65" s="848"/>
      <c r="M65" s="848"/>
      <c r="N65" s="848"/>
      <c r="O65" s="848"/>
      <c r="P65" s="848"/>
      <c r="Q65" s="848"/>
      <c r="R65" s="848"/>
      <c r="S65" s="848"/>
      <c r="T65" s="848"/>
      <c r="U65" s="848"/>
      <c r="V65" s="848"/>
      <c r="W65" s="848"/>
      <c r="X65" s="848"/>
      <c r="Y65" s="848"/>
      <c r="Z65" s="848"/>
      <c r="AA65" s="848"/>
      <c r="AB65" s="848"/>
      <c r="AC65" s="848"/>
      <c r="AD65" s="848"/>
      <c r="AE65" s="848"/>
      <c r="AF65" s="848"/>
      <c r="AG65" s="848"/>
      <c r="AH65" s="848"/>
      <c r="AI65" s="849"/>
      <c r="AJ65" s="842"/>
      <c r="AK65" s="834"/>
      <c r="AL65" s="834"/>
      <c r="AM65" s="834"/>
      <c r="AN65" s="834"/>
      <c r="AO65" s="834"/>
      <c r="AP65" s="834"/>
      <c r="AQ65" s="834"/>
      <c r="AR65" s="834"/>
      <c r="AS65" s="834"/>
      <c r="AT65" s="834"/>
      <c r="AU65" s="822"/>
      <c r="AV65" s="822"/>
      <c r="AW65" s="822"/>
      <c r="AX65" s="822"/>
      <c r="AY65" s="822"/>
      <c r="AZ65" s="834"/>
      <c r="BA65" s="834"/>
      <c r="BB65" s="834"/>
      <c r="BC65" s="834"/>
      <c r="BD65" s="834"/>
      <c r="BE65" s="822"/>
      <c r="BF65" s="822"/>
      <c r="BG65" s="822"/>
      <c r="BH65" s="822"/>
      <c r="BI65" s="822"/>
      <c r="BJ65" s="822"/>
      <c r="BK65" s="822"/>
      <c r="BL65" s="822"/>
      <c r="BM65" s="822"/>
      <c r="BN65" s="822"/>
      <c r="BO65" s="822"/>
      <c r="BP65" s="823"/>
      <c r="BQ65" s="824"/>
      <c r="BR65" s="822"/>
      <c r="BS65" s="822"/>
      <c r="BT65" s="822"/>
      <c r="BU65" s="822"/>
      <c r="BV65" s="822"/>
      <c r="BW65" s="822"/>
      <c r="BX65" s="822"/>
      <c r="BY65" s="822"/>
      <c r="BZ65" s="822"/>
      <c r="CA65" s="822"/>
      <c r="CB65" s="822"/>
      <c r="CC65" s="822"/>
      <c r="CD65" s="822"/>
      <c r="CE65" s="822"/>
      <c r="CF65" s="822"/>
      <c r="CG65" s="822"/>
      <c r="CH65" s="822"/>
      <c r="CI65" s="822"/>
      <c r="CJ65" s="822"/>
      <c r="CK65" s="822"/>
      <c r="CL65" s="822"/>
      <c r="CM65" s="822"/>
      <c r="CN65" s="822"/>
      <c r="CO65" s="822"/>
      <c r="CP65" s="822"/>
      <c r="CQ65" s="822"/>
      <c r="CR65" s="822"/>
      <c r="CS65" s="822"/>
      <c r="CT65" s="822"/>
      <c r="CU65" s="822"/>
      <c r="CV65" s="822"/>
      <c r="CW65" s="822"/>
      <c r="CX65" s="822"/>
      <c r="CY65" s="823"/>
      <c r="CZ65" s="824"/>
      <c r="DA65" s="822"/>
      <c r="DB65" s="822"/>
      <c r="DC65" s="822"/>
      <c r="DD65" s="822"/>
      <c r="DE65" s="822"/>
      <c r="DF65" s="822"/>
      <c r="DG65" s="822"/>
      <c r="DH65" s="822"/>
      <c r="DI65" s="822"/>
      <c r="DJ65" s="822"/>
      <c r="DK65" s="822"/>
      <c r="DL65" s="822"/>
      <c r="DM65" s="822"/>
      <c r="DN65" s="822"/>
      <c r="DO65" s="822"/>
      <c r="DP65" s="822"/>
      <c r="DQ65" s="822"/>
      <c r="DR65" s="822"/>
      <c r="DS65" s="822"/>
      <c r="DT65" s="822"/>
      <c r="DU65" s="822"/>
      <c r="DV65" s="822"/>
      <c r="DW65" s="822"/>
      <c r="DX65" s="822"/>
      <c r="DY65" s="822"/>
      <c r="DZ65" s="822"/>
      <c r="EA65" s="822"/>
      <c r="EB65" s="822"/>
      <c r="EC65" s="822"/>
      <c r="ED65" s="823"/>
      <c r="EE65" s="824"/>
      <c r="EF65" s="822"/>
      <c r="EG65" s="822"/>
      <c r="EH65" s="822"/>
      <c r="EI65" s="822"/>
      <c r="EJ65" s="822"/>
      <c r="EK65" s="822"/>
      <c r="EL65" s="822"/>
      <c r="EM65" s="822"/>
      <c r="EN65" s="822"/>
      <c r="EO65" s="822"/>
      <c r="EP65" s="822"/>
      <c r="EQ65" s="822"/>
      <c r="ER65" s="822"/>
      <c r="ES65" s="822"/>
      <c r="ET65" s="822"/>
      <c r="EU65" s="822"/>
      <c r="EV65" s="822"/>
      <c r="EW65" s="822"/>
      <c r="EX65" s="822"/>
      <c r="EY65" s="822"/>
      <c r="EZ65" s="822"/>
      <c r="FA65" s="822"/>
      <c r="FB65" s="822"/>
      <c r="FC65" s="822"/>
      <c r="FD65" s="822"/>
      <c r="FE65" s="822"/>
      <c r="FF65" s="822"/>
      <c r="FG65" s="823"/>
      <c r="FH65" s="824" t="s">
        <v>144</v>
      </c>
      <c r="FI65" s="822"/>
      <c r="FJ65" s="822"/>
      <c r="FK65" s="822"/>
      <c r="FL65" s="822"/>
      <c r="FM65" s="822"/>
      <c r="FN65" s="822"/>
      <c r="FO65" s="822" t="s">
        <v>144</v>
      </c>
      <c r="FP65" s="822"/>
      <c r="FQ65" s="822"/>
      <c r="FR65" s="822"/>
      <c r="FS65" s="822"/>
      <c r="FT65" s="822"/>
      <c r="FU65" s="822"/>
      <c r="FV65" s="822" t="s">
        <v>144</v>
      </c>
      <c r="FW65" s="822"/>
      <c r="FX65" s="822"/>
      <c r="FY65" s="822"/>
      <c r="FZ65" s="822"/>
      <c r="GA65" s="822" t="s">
        <v>144</v>
      </c>
      <c r="GB65" s="822"/>
      <c r="GC65" s="822"/>
      <c r="GD65" s="822"/>
      <c r="GE65" s="822"/>
      <c r="GF65" s="822"/>
      <c r="GG65" s="823"/>
      <c r="GH65" s="816" t="s">
        <v>144</v>
      </c>
      <c r="GI65" s="814"/>
      <c r="GJ65" s="814"/>
      <c r="GK65" s="814"/>
      <c r="GL65" s="814"/>
      <c r="GM65" s="814"/>
      <c r="GN65" s="814"/>
      <c r="GO65" s="814" t="s">
        <v>144</v>
      </c>
      <c r="GP65" s="814"/>
      <c r="GQ65" s="814"/>
      <c r="GR65" s="814"/>
      <c r="GS65" s="814"/>
      <c r="GT65" s="814"/>
      <c r="GU65" s="814"/>
      <c r="GV65" s="814" t="s">
        <v>144</v>
      </c>
      <c r="GW65" s="814"/>
      <c r="GX65" s="814"/>
      <c r="GY65" s="814"/>
      <c r="GZ65" s="814"/>
      <c r="HA65" s="814"/>
      <c r="HB65" s="814"/>
      <c r="HC65" s="814"/>
      <c r="HD65" s="814"/>
      <c r="HE65" s="814"/>
      <c r="HF65" s="814"/>
      <c r="HG65" s="814"/>
      <c r="HH65" s="815"/>
      <c r="HI65" s="816" t="s">
        <v>144</v>
      </c>
      <c r="HJ65" s="814"/>
      <c r="HK65" s="814"/>
      <c r="HL65" s="814"/>
      <c r="HM65" s="814"/>
      <c r="HN65" s="814"/>
      <c r="HO65" s="814"/>
      <c r="HP65" s="814" t="s">
        <v>144</v>
      </c>
      <c r="HQ65" s="814"/>
      <c r="HR65" s="814"/>
      <c r="HS65" s="814"/>
      <c r="HT65" s="814"/>
      <c r="HU65" s="814"/>
      <c r="HV65" s="814"/>
      <c r="HW65" s="814" t="s">
        <v>144</v>
      </c>
      <c r="HX65" s="814"/>
      <c r="HY65" s="814"/>
      <c r="HZ65" s="814"/>
      <c r="IA65" s="814"/>
      <c r="IB65" s="814" t="s">
        <v>144</v>
      </c>
      <c r="IC65" s="814"/>
      <c r="ID65" s="814"/>
      <c r="IE65" s="814"/>
      <c r="IF65" s="814"/>
      <c r="IG65" s="814" t="s">
        <v>144</v>
      </c>
      <c r="IH65" s="814"/>
      <c r="II65" s="814"/>
      <c r="IJ65" s="814"/>
      <c r="IK65" s="814"/>
      <c r="IL65" s="815"/>
      <c r="IM65" s="813" t="s">
        <v>144</v>
      </c>
      <c r="IN65" s="814"/>
      <c r="IO65" s="814"/>
      <c r="IP65" s="814"/>
      <c r="IQ65" s="814"/>
      <c r="IR65" s="814"/>
      <c r="IS65" s="814"/>
      <c r="IT65" s="815"/>
    </row>
    <row r="66" spans="1:254" ht="24.75" customHeight="1">
      <c r="A66" s="850" t="s">
        <v>272</v>
      </c>
      <c r="B66" s="851"/>
      <c r="C66" s="851"/>
      <c r="D66" s="851"/>
      <c r="E66" s="851"/>
      <c r="F66" s="924" t="s">
        <v>273</v>
      </c>
      <c r="G66" s="924"/>
      <c r="H66" s="924"/>
      <c r="I66" s="924"/>
      <c r="J66" s="924"/>
      <c r="K66" s="924"/>
      <c r="L66" s="924"/>
      <c r="M66" s="924"/>
      <c r="N66" s="924"/>
      <c r="O66" s="924"/>
      <c r="P66" s="924"/>
      <c r="Q66" s="924"/>
      <c r="R66" s="924"/>
      <c r="S66" s="924"/>
      <c r="T66" s="924"/>
      <c r="U66" s="924"/>
      <c r="V66" s="924"/>
      <c r="W66" s="924"/>
      <c r="X66" s="924"/>
      <c r="Y66" s="924"/>
      <c r="Z66" s="924"/>
      <c r="AA66" s="924"/>
      <c r="AB66" s="924"/>
      <c r="AC66" s="924"/>
      <c r="AD66" s="924"/>
      <c r="AE66" s="924"/>
      <c r="AF66" s="924"/>
      <c r="AG66" s="924"/>
      <c r="AH66" s="924"/>
      <c r="AI66" s="925"/>
      <c r="AJ66" s="842"/>
      <c r="AK66" s="834"/>
      <c r="AL66" s="834"/>
      <c r="AM66" s="834"/>
      <c r="AN66" s="834"/>
      <c r="AO66" s="834"/>
      <c r="AP66" s="834"/>
      <c r="AQ66" s="834"/>
      <c r="AR66" s="834"/>
      <c r="AS66" s="834"/>
      <c r="AT66" s="834"/>
      <c r="AU66" s="822"/>
      <c r="AV66" s="822"/>
      <c r="AW66" s="822"/>
      <c r="AX66" s="822"/>
      <c r="AY66" s="822"/>
      <c r="AZ66" s="834"/>
      <c r="BA66" s="834"/>
      <c r="BB66" s="834"/>
      <c r="BC66" s="834"/>
      <c r="BD66" s="834"/>
      <c r="BE66" s="822"/>
      <c r="BF66" s="822"/>
      <c r="BG66" s="822"/>
      <c r="BH66" s="822"/>
      <c r="BI66" s="822"/>
      <c r="BJ66" s="822"/>
      <c r="BK66" s="822"/>
      <c r="BL66" s="822"/>
      <c r="BM66" s="822"/>
      <c r="BN66" s="822"/>
      <c r="BO66" s="822"/>
      <c r="BP66" s="823"/>
      <c r="BQ66" s="824"/>
      <c r="BR66" s="822"/>
      <c r="BS66" s="822"/>
      <c r="BT66" s="822"/>
      <c r="BU66" s="822"/>
      <c r="BV66" s="822"/>
      <c r="BW66" s="822"/>
      <c r="BX66" s="822"/>
      <c r="BY66" s="822"/>
      <c r="BZ66" s="822"/>
      <c r="CA66" s="822"/>
      <c r="CB66" s="822"/>
      <c r="CC66" s="822"/>
      <c r="CD66" s="822"/>
      <c r="CE66" s="822"/>
      <c r="CF66" s="822"/>
      <c r="CG66" s="822"/>
      <c r="CH66" s="822"/>
      <c r="CI66" s="822"/>
      <c r="CJ66" s="822"/>
      <c r="CK66" s="822"/>
      <c r="CL66" s="822"/>
      <c r="CM66" s="822"/>
      <c r="CN66" s="822"/>
      <c r="CO66" s="822"/>
      <c r="CP66" s="822"/>
      <c r="CQ66" s="822"/>
      <c r="CR66" s="822"/>
      <c r="CS66" s="822"/>
      <c r="CT66" s="822"/>
      <c r="CU66" s="822"/>
      <c r="CV66" s="822"/>
      <c r="CW66" s="822"/>
      <c r="CX66" s="822"/>
      <c r="CY66" s="823"/>
      <c r="CZ66" s="824"/>
      <c r="DA66" s="822"/>
      <c r="DB66" s="822"/>
      <c r="DC66" s="822"/>
      <c r="DD66" s="822"/>
      <c r="DE66" s="822"/>
      <c r="DF66" s="822"/>
      <c r="DG66" s="822"/>
      <c r="DH66" s="822"/>
      <c r="DI66" s="822"/>
      <c r="DJ66" s="822"/>
      <c r="DK66" s="822"/>
      <c r="DL66" s="822"/>
      <c r="DM66" s="822"/>
      <c r="DN66" s="822"/>
      <c r="DO66" s="822"/>
      <c r="DP66" s="822"/>
      <c r="DQ66" s="822"/>
      <c r="DR66" s="822"/>
      <c r="DS66" s="822"/>
      <c r="DT66" s="822"/>
      <c r="DU66" s="822"/>
      <c r="DV66" s="822"/>
      <c r="DW66" s="822"/>
      <c r="DX66" s="822"/>
      <c r="DY66" s="822"/>
      <c r="DZ66" s="822"/>
      <c r="EA66" s="822"/>
      <c r="EB66" s="822"/>
      <c r="EC66" s="822"/>
      <c r="ED66" s="823"/>
      <c r="EE66" s="824"/>
      <c r="EF66" s="822"/>
      <c r="EG66" s="822"/>
      <c r="EH66" s="822"/>
      <c r="EI66" s="822"/>
      <c r="EJ66" s="822"/>
      <c r="EK66" s="822"/>
      <c r="EL66" s="822"/>
      <c r="EM66" s="822"/>
      <c r="EN66" s="822"/>
      <c r="EO66" s="822"/>
      <c r="EP66" s="822"/>
      <c r="EQ66" s="822"/>
      <c r="ER66" s="822"/>
      <c r="ES66" s="822"/>
      <c r="ET66" s="822"/>
      <c r="EU66" s="822"/>
      <c r="EV66" s="822"/>
      <c r="EW66" s="822"/>
      <c r="EX66" s="822"/>
      <c r="EY66" s="822"/>
      <c r="EZ66" s="822"/>
      <c r="FA66" s="822"/>
      <c r="FB66" s="822"/>
      <c r="FC66" s="822"/>
      <c r="FD66" s="822"/>
      <c r="FE66" s="822"/>
      <c r="FF66" s="822"/>
      <c r="FG66" s="823"/>
      <c r="FH66" s="824" t="s">
        <v>144</v>
      </c>
      <c r="FI66" s="822"/>
      <c r="FJ66" s="822"/>
      <c r="FK66" s="822"/>
      <c r="FL66" s="822"/>
      <c r="FM66" s="822"/>
      <c r="FN66" s="822"/>
      <c r="FO66" s="822" t="s">
        <v>144</v>
      </c>
      <c r="FP66" s="822"/>
      <c r="FQ66" s="822"/>
      <c r="FR66" s="822"/>
      <c r="FS66" s="822"/>
      <c r="FT66" s="822"/>
      <c r="FU66" s="822"/>
      <c r="FV66" s="822" t="s">
        <v>144</v>
      </c>
      <c r="FW66" s="822"/>
      <c r="FX66" s="822"/>
      <c r="FY66" s="822"/>
      <c r="FZ66" s="822"/>
      <c r="GA66" s="822" t="s">
        <v>144</v>
      </c>
      <c r="GB66" s="822"/>
      <c r="GC66" s="822"/>
      <c r="GD66" s="822"/>
      <c r="GE66" s="822"/>
      <c r="GF66" s="822"/>
      <c r="GG66" s="823"/>
      <c r="GH66" s="816" t="s">
        <v>144</v>
      </c>
      <c r="GI66" s="814"/>
      <c r="GJ66" s="814"/>
      <c r="GK66" s="814"/>
      <c r="GL66" s="814"/>
      <c r="GM66" s="814"/>
      <c r="GN66" s="814"/>
      <c r="GO66" s="814" t="s">
        <v>144</v>
      </c>
      <c r="GP66" s="814"/>
      <c r="GQ66" s="814"/>
      <c r="GR66" s="814"/>
      <c r="GS66" s="814"/>
      <c r="GT66" s="814"/>
      <c r="GU66" s="814"/>
      <c r="GV66" s="814" t="s">
        <v>144</v>
      </c>
      <c r="GW66" s="814"/>
      <c r="GX66" s="814"/>
      <c r="GY66" s="814"/>
      <c r="GZ66" s="814"/>
      <c r="HA66" s="814"/>
      <c r="HB66" s="814"/>
      <c r="HC66" s="814"/>
      <c r="HD66" s="814"/>
      <c r="HE66" s="814"/>
      <c r="HF66" s="814"/>
      <c r="HG66" s="814"/>
      <c r="HH66" s="815"/>
      <c r="HI66" s="816" t="s">
        <v>144</v>
      </c>
      <c r="HJ66" s="814"/>
      <c r="HK66" s="814"/>
      <c r="HL66" s="814"/>
      <c r="HM66" s="814"/>
      <c r="HN66" s="814"/>
      <c r="HO66" s="814"/>
      <c r="HP66" s="814" t="s">
        <v>144</v>
      </c>
      <c r="HQ66" s="814"/>
      <c r="HR66" s="814"/>
      <c r="HS66" s="814"/>
      <c r="HT66" s="814"/>
      <c r="HU66" s="814"/>
      <c r="HV66" s="814"/>
      <c r="HW66" s="814" t="s">
        <v>144</v>
      </c>
      <c r="HX66" s="814"/>
      <c r="HY66" s="814"/>
      <c r="HZ66" s="814"/>
      <c r="IA66" s="814"/>
      <c r="IB66" s="814" t="s">
        <v>144</v>
      </c>
      <c r="IC66" s="814"/>
      <c r="ID66" s="814"/>
      <c r="IE66" s="814"/>
      <c r="IF66" s="814"/>
      <c r="IG66" s="814" t="s">
        <v>144</v>
      </c>
      <c r="IH66" s="814"/>
      <c r="II66" s="814"/>
      <c r="IJ66" s="814"/>
      <c r="IK66" s="814"/>
      <c r="IL66" s="815"/>
      <c r="IM66" s="813" t="s">
        <v>144</v>
      </c>
      <c r="IN66" s="814"/>
      <c r="IO66" s="814"/>
      <c r="IP66" s="814"/>
      <c r="IQ66" s="814"/>
      <c r="IR66" s="814"/>
      <c r="IS66" s="814"/>
      <c r="IT66" s="815"/>
    </row>
    <row r="67" spans="1:254" ht="24.75" customHeight="1">
      <c r="A67" s="850" t="s">
        <v>337</v>
      </c>
      <c r="B67" s="851"/>
      <c r="C67" s="851"/>
      <c r="D67" s="851"/>
      <c r="E67" s="851"/>
      <c r="F67" s="924" t="s">
        <v>275</v>
      </c>
      <c r="G67" s="924"/>
      <c r="H67" s="924"/>
      <c r="I67" s="924"/>
      <c r="J67" s="924"/>
      <c r="K67" s="924"/>
      <c r="L67" s="924"/>
      <c r="M67" s="924"/>
      <c r="N67" s="924"/>
      <c r="O67" s="924"/>
      <c r="P67" s="924"/>
      <c r="Q67" s="924"/>
      <c r="R67" s="924"/>
      <c r="S67" s="924"/>
      <c r="T67" s="924"/>
      <c r="U67" s="924"/>
      <c r="V67" s="924"/>
      <c r="W67" s="924"/>
      <c r="X67" s="924"/>
      <c r="Y67" s="924"/>
      <c r="Z67" s="924"/>
      <c r="AA67" s="924"/>
      <c r="AB67" s="924"/>
      <c r="AC67" s="924"/>
      <c r="AD67" s="924"/>
      <c r="AE67" s="924"/>
      <c r="AF67" s="924"/>
      <c r="AG67" s="924"/>
      <c r="AH67" s="924"/>
      <c r="AI67" s="925"/>
      <c r="AJ67" s="842"/>
      <c r="AK67" s="834"/>
      <c r="AL67" s="834"/>
      <c r="AM67" s="834"/>
      <c r="AN67" s="834"/>
      <c r="AO67" s="834"/>
      <c r="AP67" s="834"/>
      <c r="AQ67" s="834"/>
      <c r="AR67" s="834"/>
      <c r="AS67" s="834"/>
      <c r="AT67" s="834"/>
      <c r="AU67" s="822"/>
      <c r="AV67" s="822"/>
      <c r="AW67" s="822"/>
      <c r="AX67" s="822"/>
      <c r="AY67" s="822"/>
      <c r="AZ67" s="834"/>
      <c r="BA67" s="834"/>
      <c r="BB67" s="834"/>
      <c r="BC67" s="834"/>
      <c r="BD67" s="834"/>
      <c r="BE67" s="822"/>
      <c r="BF67" s="822"/>
      <c r="BG67" s="822"/>
      <c r="BH67" s="822"/>
      <c r="BI67" s="822"/>
      <c r="BJ67" s="822"/>
      <c r="BK67" s="822"/>
      <c r="BL67" s="822"/>
      <c r="BM67" s="822"/>
      <c r="BN67" s="822"/>
      <c r="BO67" s="822"/>
      <c r="BP67" s="823"/>
      <c r="BQ67" s="824"/>
      <c r="BR67" s="822"/>
      <c r="BS67" s="822"/>
      <c r="BT67" s="822"/>
      <c r="BU67" s="822"/>
      <c r="BV67" s="822"/>
      <c r="BW67" s="822"/>
      <c r="BX67" s="822"/>
      <c r="BY67" s="822"/>
      <c r="BZ67" s="822"/>
      <c r="CA67" s="822"/>
      <c r="CB67" s="822"/>
      <c r="CC67" s="822"/>
      <c r="CD67" s="822"/>
      <c r="CE67" s="822"/>
      <c r="CF67" s="822"/>
      <c r="CG67" s="822"/>
      <c r="CH67" s="822"/>
      <c r="CI67" s="822"/>
      <c r="CJ67" s="822"/>
      <c r="CK67" s="822"/>
      <c r="CL67" s="822"/>
      <c r="CM67" s="822"/>
      <c r="CN67" s="822"/>
      <c r="CO67" s="822"/>
      <c r="CP67" s="822"/>
      <c r="CQ67" s="822"/>
      <c r="CR67" s="822"/>
      <c r="CS67" s="822"/>
      <c r="CT67" s="822"/>
      <c r="CU67" s="822"/>
      <c r="CV67" s="822"/>
      <c r="CW67" s="822"/>
      <c r="CX67" s="822"/>
      <c r="CY67" s="823"/>
      <c r="CZ67" s="824"/>
      <c r="DA67" s="822"/>
      <c r="DB67" s="822"/>
      <c r="DC67" s="822"/>
      <c r="DD67" s="822"/>
      <c r="DE67" s="822"/>
      <c r="DF67" s="822"/>
      <c r="DG67" s="822"/>
      <c r="DH67" s="822"/>
      <c r="DI67" s="822"/>
      <c r="DJ67" s="822"/>
      <c r="DK67" s="822"/>
      <c r="DL67" s="822"/>
      <c r="DM67" s="822"/>
      <c r="DN67" s="822"/>
      <c r="DO67" s="822"/>
      <c r="DP67" s="822"/>
      <c r="DQ67" s="822"/>
      <c r="DR67" s="822"/>
      <c r="DS67" s="822"/>
      <c r="DT67" s="822"/>
      <c r="DU67" s="822"/>
      <c r="DV67" s="822"/>
      <c r="DW67" s="822"/>
      <c r="DX67" s="822"/>
      <c r="DY67" s="822"/>
      <c r="DZ67" s="822"/>
      <c r="EA67" s="822"/>
      <c r="EB67" s="822"/>
      <c r="EC67" s="822"/>
      <c r="ED67" s="823"/>
      <c r="EE67" s="824"/>
      <c r="EF67" s="822"/>
      <c r="EG67" s="822"/>
      <c r="EH67" s="822"/>
      <c r="EI67" s="822"/>
      <c r="EJ67" s="822"/>
      <c r="EK67" s="822"/>
      <c r="EL67" s="822"/>
      <c r="EM67" s="822"/>
      <c r="EN67" s="822"/>
      <c r="EO67" s="822"/>
      <c r="EP67" s="822"/>
      <c r="EQ67" s="822"/>
      <c r="ER67" s="822"/>
      <c r="ES67" s="822"/>
      <c r="ET67" s="822"/>
      <c r="EU67" s="822"/>
      <c r="EV67" s="822"/>
      <c r="EW67" s="822"/>
      <c r="EX67" s="822"/>
      <c r="EY67" s="822"/>
      <c r="EZ67" s="822"/>
      <c r="FA67" s="822"/>
      <c r="FB67" s="822"/>
      <c r="FC67" s="822"/>
      <c r="FD67" s="822"/>
      <c r="FE67" s="822"/>
      <c r="FF67" s="822"/>
      <c r="FG67" s="823"/>
      <c r="FH67" s="824" t="s">
        <v>144</v>
      </c>
      <c r="FI67" s="822"/>
      <c r="FJ67" s="822"/>
      <c r="FK67" s="822"/>
      <c r="FL67" s="822"/>
      <c r="FM67" s="822"/>
      <c r="FN67" s="822"/>
      <c r="FO67" s="822" t="s">
        <v>144</v>
      </c>
      <c r="FP67" s="822"/>
      <c r="FQ67" s="822"/>
      <c r="FR67" s="822"/>
      <c r="FS67" s="822"/>
      <c r="FT67" s="822"/>
      <c r="FU67" s="822"/>
      <c r="FV67" s="822" t="s">
        <v>144</v>
      </c>
      <c r="FW67" s="822"/>
      <c r="FX67" s="822"/>
      <c r="FY67" s="822"/>
      <c r="FZ67" s="822"/>
      <c r="GA67" s="822" t="s">
        <v>144</v>
      </c>
      <c r="GB67" s="822"/>
      <c r="GC67" s="822"/>
      <c r="GD67" s="822"/>
      <c r="GE67" s="822"/>
      <c r="GF67" s="822"/>
      <c r="GG67" s="823"/>
      <c r="GH67" s="816" t="s">
        <v>144</v>
      </c>
      <c r="GI67" s="814"/>
      <c r="GJ67" s="814"/>
      <c r="GK67" s="814"/>
      <c r="GL67" s="814"/>
      <c r="GM67" s="814"/>
      <c r="GN67" s="814"/>
      <c r="GO67" s="814" t="s">
        <v>144</v>
      </c>
      <c r="GP67" s="814"/>
      <c r="GQ67" s="814"/>
      <c r="GR67" s="814"/>
      <c r="GS67" s="814"/>
      <c r="GT67" s="814"/>
      <c r="GU67" s="814"/>
      <c r="GV67" s="814" t="s">
        <v>144</v>
      </c>
      <c r="GW67" s="814"/>
      <c r="GX67" s="814"/>
      <c r="GY67" s="814"/>
      <c r="GZ67" s="814"/>
      <c r="HA67" s="814"/>
      <c r="HB67" s="814"/>
      <c r="HC67" s="814"/>
      <c r="HD67" s="814"/>
      <c r="HE67" s="814"/>
      <c r="HF67" s="814"/>
      <c r="HG67" s="814"/>
      <c r="HH67" s="815"/>
      <c r="HI67" s="816" t="s">
        <v>144</v>
      </c>
      <c r="HJ67" s="814"/>
      <c r="HK67" s="814"/>
      <c r="HL67" s="814"/>
      <c r="HM67" s="814"/>
      <c r="HN67" s="814"/>
      <c r="HO67" s="814"/>
      <c r="HP67" s="814" t="s">
        <v>144</v>
      </c>
      <c r="HQ67" s="814"/>
      <c r="HR67" s="814"/>
      <c r="HS67" s="814"/>
      <c r="HT67" s="814"/>
      <c r="HU67" s="814"/>
      <c r="HV67" s="814"/>
      <c r="HW67" s="814" t="s">
        <v>144</v>
      </c>
      <c r="HX67" s="814"/>
      <c r="HY67" s="814"/>
      <c r="HZ67" s="814"/>
      <c r="IA67" s="814"/>
      <c r="IB67" s="814" t="s">
        <v>144</v>
      </c>
      <c r="IC67" s="814"/>
      <c r="ID67" s="814"/>
      <c r="IE67" s="814"/>
      <c r="IF67" s="814"/>
      <c r="IG67" s="814" t="s">
        <v>144</v>
      </c>
      <c r="IH67" s="814"/>
      <c r="II67" s="814"/>
      <c r="IJ67" s="814"/>
      <c r="IK67" s="814"/>
      <c r="IL67" s="815"/>
      <c r="IM67" s="813" t="s">
        <v>144</v>
      </c>
      <c r="IN67" s="814"/>
      <c r="IO67" s="814"/>
      <c r="IP67" s="814"/>
      <c r="IQ67" s="814"/>
      <c r="IR67" s="814"/>
      <c r="IS67" s="814"/>
      <c r="IT67" s="815"/>
    </row>
    <row r="68" spans="1:254" ht="24.75" customHeight="1">
      <c r="A68" s="850" t="s">
        <v>276</v>
      </c>
      <c r="B68" s="851"/>
      <c r="C68" s="851"/>
      <c r="D68" s="851"/>
      <c r="E68" s="851"/>
      <c r="F68" s="924" t="s">
        <v>277</v>
      </c>
      <c r="G68" s="924"/>
      <c r="H68" s="924"/>
      <c r="I68" s="924"/>
      <c r="J68" s="924"/>
      <c r="K68" s="924"/>
      <c r="L68" s="924"/>
      <c r="M68" s="924"/>
      <c r="N68" s="924"/>
      <c r="O68" s="924"/>
      <c r="P68" s="924"/>
      <c r="Q68" s="924"/>
      <c r="R68" s="924"/>
      <c r="S68" s="924"/>
      <c r="T68" s="924"/>
      <c r="U68" s="924"/>
      <c r="V68" s="924"/>
      <c r="W68" s="924"/>
      <c r="X68" s="924"/>
      <c r="Y68" s="924"/>
      <c r="Z68" s="924"/>
      <c r="AA68" s="924"/>
      <c r="AB68" s="924"/>
      <c r="AC68" s="924"/>
      <c r="AD68" s="924"/>
      <c r="AE68" s="924"/>
      <c r="AF68" s="924"/>
      <c r="AG68" s="924"/>
      <c r="AH68" s="924"/>
      <c r="AI68" s="925"/>
      <c r="AJ68" s="842"/>
      <c r="AK68" s="834"/>
      <c r="AL68" s="834"/>
      <c r="AM68" s="834"/>
      <c r="AN68" s="834"/>
      <c r="AO68" s="834"/>
      <c r="AP68" s="834"/>
      <c r="AQ68" s="834"/>
      <c r="AR68" s="834"/>
      <c r="AS68" s="834"/>
      <c r="AT68" s="834"/>
      <c r="AU68" s="822"/>
      <c r="AV68" s="822"/>
      <c r="AW68" s="822"/>
      <c r="AX68" s="822"/>
      <c r="AY68" s="822"/>
      <c r="AZ68" s="834"/>
      <c r="BA68" s="834"/>
      <c r="BB68" s="834"/>
      <c r="BC68" s="834"/>
      <c r="BD68" s="834"/>
      <c r="BE68" s="822"/>
      <c r="BF68" s="822"/>
      <c r="BG68" s="822"/>
      <c r="BH68" s="822"/>
      <c r="BI68" s="822"/>
      <c r="BJ68" s="822"/>
      <c r="BK68" s="822"/>
      <c r="BL68" s="822"/>
      <c r="BM68" s="822"/>
      <c r="BN68" s="822"/>
      <c r="BO68" s="822"/>
      <c r="BP68" s="823"/>
      <c r="BQ68" s="824"/>
      <c r="BR68" s="822"/>
      <c r="BS68" s="822"/>
      <c r="BT68" s="822"/>
      <c r="BU68" s="822"/>
      <c r="BV68" s="822"/>
      <c r="BW68" s="822"/>
      <c r="BX68" s="822"/>
      <c r="BY68" s="822"/>
      <c r="BZ68" s="822"/>
      <c r="CA68" s="822"/>
      <c r="CB68" s="822"/>
      <c r="CC68" s="822"/>
      <c r="CD68" s="822"/>
      <c r="CE68" s="822"/>
      <c r="CF68" s="822"/>
      <c r="CG68" s="822"/>
      <c r="CH68" s="822"/>
      <c r="CI68" s="822"/>
      <c r="CJ68" s="822"/>
      <c r="CK68" s="822"/>
      <c r="CL68" s="822"/>
      <c r="CM68" s="822"/>
      <c r="CN68" s="822"/>
      <c r="CO68" s="822"/>
      <c r="CP68" s="822"/>
      <c r="CQ68" s="822"/>
      <c r="CR68" s="822"/>
      <c r="CS68" s="822"/>
      <c r="CT68" s="822"/>
      <c r="CU68" s="822"/>
      <c r="CV68" s="822"/>
      <c r="CW68" s="822"/>
      <c r="CX68" s="822"/>
      <c r="CY68" s="823"/>
      <c r="CZ68" s="824"/>
      <c r="DA68" s="822"/>
      <c r="DB68" s="822"/>
      <c r="DC68" s="822"/>
      <c r="DD68" s="822"/>
      <c r="DE68" s="822"/>
      <c r="DF68" s="822"/>
      <c r="DG68" s="822"/>
      <c r="DH68" s="822"/>
      <c r="DI68" s="822"/>
      <c r="DJ68" s="822"/>
      <c r="DK68" s="822"/>
      <c r="DL68" s="822"/>
      <c r="DM68" s="822"/>
      <c r="DN68" s="822"/>
      <c r="DO68" s="822"/>
      <c r="DP68" s="822"/>
      <c r="DQ68" s="822"/>
      <c r="DR68" s="822"/>
      <c r="DS68" s="822"/>
      <c r="DT68" s="822"/>
      <c r="DU68" s="822"/>
      <c r="DV68" s="822"/>
      <c r="DW68" s="822"/>
      <c r="DX68" s="822"/>
      <c r="DY68" s="822"/>
      <c r="DZ68" s="822"/>
      <c r="EA68" s="822"/>
      <c r="EB68" s="822"/>
      <c r="EC68" s="822"/>
      <c r="ED68" s="823"/>
      <c r="EE68" s="824"/>
      <c r="EF68" s="822"/>
      <c r="EG68" s="822"/>
      <c r="EH68" s="822"/>
      <c r="EI68" s="822"/>
      <c r="EJ68" s="822"/>
      <c r="EK68" s="822"/>
      <c r="EL68" s="822"/>
      <c r="EM68" s="822"/>
      <c r="EN68" s="822"/>
      <c r="EO68" s="822"/>
      <c r="EP68" s="822"/>
      <c r="EQ68" s="822"/>
      <c r="ER68" s="822"/>
      <c r="ES68" s="822"/>
      <c r="ET68" s="822"/>
      <c r="EU68" s="822"/>
      <c r="EV68" s="822"/>
      <c r="EW68" s="822"/>
      <c r="EX68" s="822"/>
      <c r="EY68" s="822"/>
      <c r="EZ68" s="822"/>
      <c r="FA68" s="822"/>
      <c r="FB68" s="822"/>
      <c r="FC68" s="822"/>
      <c r="FD68" s="822"/>
      <c r="FE68" s="822"/>
      <c r="FF68" s="822"/>
      <c r="FG68" s="823"/>
      <c r="FH68" s="824" t="s">
        <v>144</v>
      </c>
      <c r="FI68" s="822"/>
      <c r="FJ68" s="822"/>
      <c r="FK68" s="822"/>
      <c r="FL68" s="822"/>
      <c r="FM68" s="822"/>
      <c r="FN68" s="822"/>
      <c r="FO68" s="822" t="s">
        <v>144</v>
      </c>
      <c r="FP68" s="822"/>
      <c r="FQ68" s="822"/>
      <c r="FR68" s="822"/>
      <c r="FS68" s="822"/>
      <c r="FT68" s="822"/>
      <c r="FU68" s="822"/>
      <c r="FV68" s="822" t="s">
        <v>144</v>
      </c>
      <c r="FW68" s="822"/>
      <c r="FX68" s="822"/>
      <c r="FY68" s="822"/>
      <c r="FZ68" s="822"/>
      <c r="GA68" s="822" t="s">
        <v>144</v>
      </c>
      <c r="GB68" s="822"/>
      <c r="GC68" s="822"/>
      <c r="GD68" s="822"/>
      <c r="GE68" s="822"/>
      <c r="GF68" s="822"/>
      <c r="GG68" s="823"/>
      <c r="GH68" s="816" t="s">
        <v>144</v>
      </c>
      <c r="GI68" s="814"/>
      <c r="GJ68" s="814"/>
      <c r="GK68" s="814"/>
      <c r="GL68" s="814"/>
      <c r="GM68" s="814"/>
      <c r="GN68" s="814"/>
      <c r="GO68" s="814" t="s">
        <v>144</v>
      </c>
      <c r="GP68" s="814"/>
      <c r="GQ68" s="814"/>
      <c r="GR68" s="814"/>
      <c r="GS68" s="814"/>
      <c r="GT68" s="814"/>
      <c r="GU68" s="814"/>
      <c r="GV68" s="814" t="s">
        <v>144</v>
      </c>
      <c r="GW68" s="814"/>
      <c r="GX68" s="814"/>
      <c r="GY68" s="814"/>
      <c r="GZ68" s="814"/>
      <c r="HA68" s="814"/>
      <c r="HB68" s="814"/>
      <c r="HC68" s="814"/>
      <c r="HD68" s="814"/>
      <c r="HE68" s="814"/>
      <c r="HF68" s="814"/>
      <c r="HG68" s="814"/>
      <c r="HH68" s="815"/>
      <c r="HI68" s="816" t="s">
        <v>144</v>
      </c>
      <c r="HJ68" s="814"/>
      <c r="HK68" s="814"/>
      <c r="HL68" s="814"/>
      <c r="HM68" s="814"/>
      <c r="HN68" s="814"/>
      <c r="HO68" s="814"/>
      <c r="HP68" s="814" t="s">
        <v>144</v>
      </c>
      <c r="HQ68" s="814"/>
      <c r="HR68" s="814"/>
      <c r="HS68" s="814"/>
      <c r="HT68" s="814"/>
      <c r="HU68" s="814"/>
      <c r="HV68" s="814"/>
      <c r="HW68" s="814" t="s">
        <v>144</v>
      </c>
      <c r="HX68" s="814"/>
      <c r="HY68" s="814"/>
      <c r="HZ68" s="814"/>
      <c r="IA68" s="814"/>
      <c r="IB68" s="814" t="s">
        <v>144</v>
      </c>
      <c r="IC68" s="814"/>
      <c r="ID68" s="814"/>
      <c r="IE68" s="814"/>
      <c r="IF68" s="814"/>
      <c r="IG68" s="814" t="s">
        <v>144</v>
      </c>
      <c r="IH68" s="814"/>
      <c r="II68" s="814"/>
      <c r="IJ68" s="814"/>
      <c r="IK68" s="814"/>
      <c r="IL68" s="815"/>
      <c r="IM68" s="813" t="s">
        <v>144</v>
      </c>
      <c r="IN68" s="814"/>
      <c r="IO68" s="814"/>
      <c r="IP68" s="814"/>
      <c r="IQ68" s="814"/>
      <c r="IR68" s="814"/>
      <c r="IS68" s="814"/>
      <c r="IT68" s="815"/>
    </row>
    <row r="69" spans="1:254" ht="24.75" customHeight="1">
      <c r="A69" s="850" t="s">
        <v>278</v>
      </c>
      <c r="B69" s="851"/>
      <c r="C69" s="851"/>
      <c r="D69" s="851"/>
      <c r="E69" s="851"/>
      <c r="F69" s="924" t="s">
        <v>279</v>
      </c>
      <c r="G69" s="924"/>
      <c r="H69" s="924"/>
      <c r="I69" s="924"/>
      <c r="J69" s="924"/>
      <c r="K69" s="924"/>
      <c r="L69" s="924"/>
      <c r="M69" s="924"/>
      <c r="N69" s="924"/>
      <c r="O69" s="924"/>
      <c r="P69" s="924"/>
      <c r="Q69" s="924"/>
      <c r="R69" s="924"/>
      <c r="S69" s="924"/>
      <c r="T69" s="924"/>
      <c r="U69" s="924"/>
      <c r="V69" s="924"/>
      <c r="W69" s="924"/>
      <c r="X69" s="924"/>
      <c r="Y69" s="924"/>
      <c r="Z69" s="924"/>
      <c r="AA69" s="924"/>
      <c r="AB69" s="924"/>
      <c r="AC69" s="924"/>
      <c r="AD69" s="924"/>
      <c r="AE69" s="924"/>
      <c r="AF69" s="924"/>
      <c r="AG69" s="924"/>
      <c r="AH69" s="924"/>
      <c r="AI69" s="925"/>
      <c r="AJ69" s="842"/>
      <c r="AK69" s="834"/>
      <c r="AL69" s="834"/>
      <c r="AM69" s="834"/>
      <c r="AN69" s="834"/>
      <c r="AO69" s="834"/>
      <c r="AP69" s="834"/>
      <c r="AQ69" s="834"/>
      <c r="AR69" s="834"/>
      <c r="AS69" s="834"/>
      <c r="AT69" s="834"/>
      <c r="AU69" s="822"/>
      <c r="AV69" s="822"/>
      <c r="AW69" s="822"/>
      <c r="AX69" s="822"/>
      <c r="AY69" s="822"/>
      <c r="AZ69" s="834"/>
      <c r="BA69" s="834"/>
      <c r="BB69" s="834"/>
      <c r="BC69" s="834"/>
      <c r="BD69" s="834"/>
      <c r="BE69" s="822"/>
      <c r="BF69" s="822"/>
      <c r="BG69" s="822"/>
      <c r="BH69" s="822"/>
      <c r="BI69" s="822"/>
      <c r="BJ69" s="822"/>
      <c r="BK69" s="822"/>
      <c r="BL69" s="822"/>
      <c r="BM69" s="822"/>
      <c r="BN69" s="822"/>
      <c r="BO69" s="822"/>
      <c r="BP69" s="823"/>
      <c r="BQ69" s="824"/>
      <c r="BR69" s="822"/>
      <c r="BS69" s="822"/>
      <c r="BT69" s="822"/>
      <c r="BU69" s="822"/>
      <c r="BV69" s="822"/>
      <c r="BW69" s="822"/>
      <c r="BX69" s="822"/>
      <c r="BY69" s="822"/>
      <c r="BZ69" s="822"/>
      <c r="CA69" s="822"/>
      <c r="CB69" s="822"/>
      <c r="CC69" s="822"/>
      <c r="CD69" s="822"/>
      <c r="CE69" s="822"/>
      <c r="CF69" s="822"/>
      <c r="CG69" s="822"/>
      <c r="CH69" s="822"/>
      <c r="CI69" s="822"/>
      <c r="CJ69" s="822"/>
      <c r="CK69" s="822"/>
      <c r="CL69" s="822"/>
      <c r="CM69" s="822"/>
      <c r="CN69" s="822"/>
      <c r="CO69" s="822"/>
      <c r="CP69" s="822"/>
      <c r="CQ69" s="822"/>
      <c r="CR69" s="822"/>
      <c r="CS69" s="822"/>
      <c r="CT69" s="822"/>
      <c r="CU69" s="822"/>
      <c r="CV69" s="822"/>
      <c r="CW69" s="822"/>
      <c r="CX69" s="822"/>
      <c r="CY69" s="823"/>
      <c r="CZ69" s="824"/>
      <c r="DA69" s="822"/>
      <c r="DB69" s="822"/>
      <c r="DC69" s="822"/>
      <c r="DD69" s="822"/>
      <c r="DE69" s="822"/>
      <c r="DF69" s="822"/>
      <c r="DG69" s="822"/>
      <c r="DH69" s="822"/>
      <c r="DI69" s="822"/>
      <c r="DJ69" s="822"/>
      <c r="DK69" s="822"/>
      <c r="DL69" s="822"/>
      <c r="DM69" s="822"/>
      <c r="DN69" s="822"/>
      <c r="DO69" s="822"/>
      <c r="DP69" s="822"/>
      <c r="DQ69" s="822"/>
      <c r="DR69" s="822"/>
      <c r="DS69" s="822"/>
      <c r="DT69" s="822"/>
      <c r="DU69" s="822"/>
      <c r="DV69" s="822"/>
      <c r="DW69" s="822"/>
      <c r="DX69" s="822"/>
      <c r="DY69" s="822"/>
      <c r="DZ69" s="822"/>
      <c r="EA69" s="822"/>
      <c r="EB69" s="822"/>
      <c r="EC69" s="822"/>
      <c r="ED69" s="823"/>
      <c r="EE69" s="824"/>
      <c r="EF69" s="822"/>
      <c r="EG69" s="822"/>
      <c r="EH69" s="822"/>
      <c r="EI69" s="822"/>
      <c r="EJ69" s="822"/>
      <c r="EK69" s="822"/>
      <c r="EL69" s="822"/>
      <c r="EM69" s="822"/>
      <c r="EN69" s="822"/>
      <c r="EO69" s="822"/>
      <c r="EP69" s="822"/>
      <c r="EQ69" s="822"/>
      <c r="ER69" s="822"/>
      <c r="ES69" s="822"/>
      <c r="ET69" s="822"/>
      <c r="EU69" s="822"/>
      <c r="EV69" s="822"/>
      <c r="EW69" s="822"/>
      <c r="EX69" s="822"/>
      <c r="EY69" s="822"/>
      <c r="EZ69" s="822"/>
      <c r="FA69" s="822"/>
      <c r="FB69" s="822"/>
      <c r="FC69" s="822"/>
      <c r="FD69" s="822"/>
      <c r="FE69" s="822"/>
      <c r="FF69" s="822"/>
      <c r="FG69" s="823"/>
      <c r="FH69" s="824" t="s">
        <v>144</v>
      </c>
      <c r="FI69" s="822"/>
      <c r="FJ69" s="822"/>
      <c r="FK69" s="822"/>
      <c r="FL69" s="822"/>
      <c r="FM69" s="822"/>
      <c r="FN69" s="822"/>
      <c r="FO69" s="822" t="s">
        <v>144</v>
      </c>
      <c r="FP69" s="822"/>
      <c r="FQ69" s="822"/>
      <c r="FR69" s="822"/>
      <c r="FS69" s="822"/>
      <c r="FT69" s="822"/>
      <c r="FU69" s="822"/>
      <c r="FV69" s="822" t="s">
        <v>144</v>
      </c>
      <c r="FW69" s="822"/>
      <c r="FX69" s="822"/>
      <c r="FY69" s="822"/>
      <c r="FZ69" s="822"/>
      <c r="GA69" s="822" t="s">
        <v>144</v>
      </c>
      <c r="GB69" s="822"/>
      <c r="GC69" s="822"/>
      <c r="GD69" s="822"/>
      <c r="GE69" s="822"/>
      <c r="GF69" s="822"/>
      <c r="GG69" s="823"/>
      <c r="GH69" s="816" t="s">
        <v>144</v>
      </c>
      <c r="GI69" s="814"/>
      <c r="GJ69" s="814"/>
      <c r="GK69" s="814"/>
      <c r="GL69" s="814"/>
      <c r="GM69" s="814"/>
      <c r="GN69" s="814"/>
      <c r="GO69" s="814" t="s">
        <v>144</v>
      </c>
      <c r="GP69" s="814"/>
      <c r="GQ69" s="814"/>
      <c r="GR69" s="814"/>
      <c r="GS69" s="814"/>
      <c r="GT69" s="814"/>
      <c r="GU69" s="814"/>
      <c r="GV69" s="814" t="s">
        <v>144</v>
      </c>
      <c r="GW69" s="814"/>
      <c r="GX69" s="814"/>
      <c r="GY69" s="814"/>
      <c r="GZ69" s="814"/>
      <c r="HA69" s="814"/>
      <c r="HB69" s="814"/>
      <c r="HC69" s="814"/>
      <c r="HD69" s="814"/>
      <c r="HE69" s="814"/>
      <c r="HF69" s="814"/>
      <c r="HG69" s="814"/>
      <c r="HH69" s="815"/>
      <c r="HI69" s="816" t="s">
        <v>144</v>
      </c>
      <c r="HJ69" s="814"/>
      <c r="HK69" s="814"/>
      <c r="HL69" s="814"/>
      <c r="HM69" s="814"/>
      <c r="HN69" s="814"/>
      <c r="HO69" s="814"/>
      <c r="HP69" s="814" t="s">
        <v>144</v>
      </c>
      <c r="HQ69" s="814"/>
      <c r="HR69" s="814"/>
      <c r="HS69" s="814"/>
      <c r="HT69" s="814"/>
      <c r="HU69" s="814"/>
      <c r="HV69" s="814"/>
      <c r="HW69" s="814" t="s">
        <v>144</v>
      </c>
      <c r="HX69" s="814"/>
      <c r="HY69" s="814"/>
      <c r="HZ69" s="814"/>
      <c r="IA69" s="814"/>
      <c r="IB69" s="814" t="s">
        <v>144</v>
      </c>
      <c r="IC69" s="814"/>
      <c r="ID69" s="814"/>
      <c r="IE69" s="814"/>
      <c r="IF69" s="814"/>
      <c r="IG69" s="814" t="s">
        <v>144</v>
      </c>
      <c r="IH69" s="814"/>
      <c r="II69" s="814"/>
      <c r="IJ69" s="814"/>
      <c r="IK69" s="814"/>
      <c r="IL69" s="815"/>
      <c r="IM69" s="813" t="s">
        <v>144</v>
      </c>
      <c r="IN69" s="814"/>
      <c r="IO69" s="814"/>
      <c r="IP69" s="814"/>
      <c r="IQ69" s="814"/>
      <c r="IR69" s="814"/>
      <c r="IS69" s="814"/>
      <c r="IT69" s="815"/>
    </row>
    <row r="70" spans="1:254" ht="24.75" customHeight="1">
      <c r="A70" s="850" t="s">
        <v>280</v>
      </c>
      <c r="B70" s="851"/>
      <c r="C70" s="851"/>
      <c r="D70" s="851"/>
      <c r="E70" s="851"/>
      <c r="F70" s="924" t="s">
        <v>281</v>
      </c>
      <c r="G70" s="924"/>
      <c r="H70" s="924"/>
      <c r="I70" s="924"/>
      <c r="J70" s="924"/>
      <c r="K70" s="924"/>
      <c r="L70" s="924"/>
      <c r="M70" s="924"/>
      <c r="N70" s="924"/>
      <c r="O70" s="924"/>
      <c r="P70" s="924"/>
      <c r="Q70" s="924"/>
      <c r="R70" s="924"/>
      <c r="S70" s="924"/>
      <c r="T70" s="924"/>
      <c r="U70" s="924"/>
      <c r="V70" s="924"/>
      <c r="W70" s="924"/>
      <c r="X70" s="924"/>
      <c r="Y70" s="924"/>
      <c r="Z70" s="924"/>
      <c r="AA70" s="924"/>
      <c r="AB70" s="924"/>
      <c r="AC70" s="924"/>
      <c r="AD70" s="924"/>
      <c r="AE70" s="924"/>
      <c r="AF70" s="924"/>
      <c r="AG70" s="924"/>
      <c r="AH70" s="924"/>
      <c r="AI70" s="925"/>
      <c r="AJ70" s="842"/>
      <c r="AK70" s="834"/>
      <c r="AL70" s="834"/>
      <c r="AM70" s="834"/>
      <c r="AN70" s="834"/>
      <c r="AO70" s="834"/>
      <c r="AP70" s="834"/>
      <c r="AQ70" s="834"/>
      <c r="AR70" s="834"/>
      <c r="AS70" s="834"/>
      <c r="AT70" s="834"/>
      <c r="AU70" s="822"/>
      <c r="AV70" s="822"/>
      <c r="AW70" s="822"/>
      <c r="AX70" s="822"/>
      <c r="AY70" s="822"/>
      <c r="AZ70" s="834"/>
      <c r="BA70" s="834"/>
      <c r="BB70" s="834"/>
      <c r="BC70" s="834"/>
      <c r="BD70" s="834"/>
      <c r="BE70" s="822"/>
      <c r="BF70" s="822"/>
      <c r="BG70" s="822"/>
      <c r="BH70" s="822"/>
      <c r="BI70" s="822"/>
      <c r="BJ70" s="822"/>
      <c r="BK70" s="822"/>
      <c r="BL70" s="822"/>
      <c r="BM70" s="822"/>
      <c r="BN70" s="822"/>
      <c r="BO70" s="822"/>
      <c r="BP70" s="823"/>
      <c r="BQ70" s="824"/>
      <c r="BR70" s="822"/>
      <c r="BS70" s="822"/>
      <c r="BT70" s="822"/>
      <c r="BU70" s="822"/>
      <c r="BV70" s="822"/>
      <c r="BW70" s="822"/>
      <c r="BX70" s="822"/>
      <c r="BY70" s="822"/>
      <c r="BZ70" s="822"/>
      <c r="CA70" s="822"/>
      <c r="CB70" s="822"/>
      <c r="CC70" s="822"/>
      <c r="CD70" s="822"/>
      <c r="CE70" s="822"/>
      <c r="CF70" s="822"/>
      <c r="CG70" s="822"/>
      <c r="CH70" s="822"/>
      <c r="CI70" s="822"/>
      <c r="CJ70" s="822"/>
      <c r="CK70" s="822"/>
      <c r="CL70" s="822"/>
      <c r="CM70" s="822"/>
      <c r="CN70" s="822"/>
      <c r="CO70" s="822"/>
      <c r="CP70" s="822"/>
      <c r="CQ70" s="822"/>
      <c r="CR70" s="822"/>
      <c r="CS70" s="822"/>
      <c r="CT70" s="822"/>
      <c r="CU70" s="822"/>
      <c r="CV70" s="822"/>
      <c r="CW70" s="822"/>
      <c r="CX70" s="822"/>
      <c r="CY70" s="823"/>
      <c r="CZ70" s="824"/>
      <c r="DA70" s="822"/>
      <c r="DB70" s="822"/>
      <c r="DC70" s="822"/>
      <c r="DD70" s="822"/>
      <c r="DE70" s="822"/>
      <c r="DF70" s="822"/>
      <c r="DG70" s="822"/>
      <c r="DH70" s="822"/>
      <c r="DI70" s="822"/>
      <c r="DJ70" s="822"/>
      <c r="DK70" s="822"/>
      <c r="DL70" s="822"/>
      <c r="DM70" s="822"/>
      <c r="DN70" s="822"/>
      <c r="DO70" s="822"/>
      <c r="DP70" s="822"/>
      <c r="DQ70" s="822"/>
      <c r="DR70" s="822"/>
      <c r="DS70" s="822"/>
      <c r="DT70" s="822"/>
      <c r="DU70" s="822"/>
      <c r="DV70" s="822"/>
      <c r="DW70" s="822"/>
      <c r="DX70" s="822"/>
      <c r="DY70" s="822"/>
      <c r="DZ70" s="822"/>
      <c r="EA70" s="822"/>
      <c r="EB70" s="822"/>
      <c r="EC70" s="822"/>
      <c r="ED70" s="823"/>
      <c r="EE70" s="824"/>
      <c r="EF70" s="822"/>
      <c r="EG70" s="822"/>
      <c r="EH70" s="822"/>
      <c r="EI70" s="822"/>
      <c r="EJ70" s="822"/>
      <c r="EK70" s="822"/>
      <c r="EL70" s="822"/>
      <c r="EM70" s="822"/>
      <c r="EN70" s="822"/>
      <c r="EO70" s="822"/>
      <c r="EP70" s="822"/>
      <c r="EQ70" s="822"/>
      <c r="ER70" s="822"/>
      <c r="ES70" s="822"/>
      <c r="ET70" s="822"/>
      <c r="EU70" s="822"/>
      <c r="EV70" s="822"/>
      <c r="EW70" s="822"/>
      <c r="EX70" s="822"/>
      <c r="EY70" s="822"/>
      <c r="EZ70" s="822"/>
      <c r="FA70" s="822"/>
      <c r="FB70" s="822"/>
      <c r="FC70" s="822"/>
      <c r="FD70" s="822"/>
      <c r="FE70" s="822"/>
      <c r="FF70" s="822"/>
      <c r="FG70" s="823"/>
      <c r="FH70" s="824" t="s">
        <v>144</v>
      </c>
      <c r="FI70" s="822"/>
      <c r="FJ70" s="822"/>
      <c r="FK70" s="822"/>
      <c r="FL70" s="822"/>
      <c r="FM70" s="822"/>
      <c r="FN70" s="822"/>
      <c r="FO70" s="822" t="s">
        <v>144</v>
      </c>
      <c r="FP70" s="822"/>
      <c r="FQ70" s="822"/>
      <c r="FR70" s="822"/>
      <c r="FS70" s="822"/>
      <c r="FT70" s="822"/>
      <c r="FU70" s="822"/>
      <c r="FV70" s="822" t="s">
        <v>144</v>
      </c>
      <c r="FW70" s="822"/>
      <c r="FX70" s="822"/>
      <c r="FY70" s="822"/>
      <c r="FZ70" s="822"/>
      <c r="GA70" s="822" t="s">
        <v>144</v>
      </c>
      <c r="GB70" s="822"/>
      <c r="GC70" s="822"/>
      <c r="GD70" s="822"/>
      <c r="GE70" s="822"/>
      <c r="GF70" s="822"/>
      <c r="GG70" s="823"/>
      <c r="GH70" s="816" t="s">
        <v>144</v>
      </c>
      <c r="GI70" s="814"/>
      <c r="GJ70" s="814"/>
      <c r="GK70" s="814"/>
      <c r="GL70" s="814"/>
      <c r="GM70" s="814"/>
      <c r="GN70" s="814"/>
      <c r="GO70" s="814" t="s">
        <v>144</v>
      </c>
      <c r="GP70" s="814"/>
      <c r="GQ70" s="814"/>
      <c r="GR70" s="814"/>
      <c r="GS70" s="814"/>
      <c r="GT70" s="814"/>
      <c r="GU70" s="814"/>
      <c r="GV70" s="814" t="s">
        <v>144</v>
      </c>
      <c r="GW70" s="814"/>
      <c r="GX70" s="814"/>
      <c r="GY70" s="814"/>
      <c r="GZ70" s="814"/>
      <c r="HA70" s="814"/>
      <c r="HB70" s="814"/>
      <c r="HC70" s="814"/>
      <c r="HD70" s="814"/>
      <c r="HE70" s="814"/>
      <c r="HF70" s="814"/>
      <c r="HG70" s="814"/>
      <c r="HH70" s="815"/>
      <c r="HI70" s="816" t="s">
        <v>144</v>
      </c>
      <c r="HJ70" s="814"/>
      <c r="HK70" s="814"/>
      <c r="HL70" s="814"/>
      <c r="HM70" s="814"/>
      <c r="HN70" s="814"/>
      <c r="HO70" s="814"/>
      <c r="HP70" s="814" t="s">
        <v>144</v>
      </c>
      <c r="HQ70" s="814"/>
      <c r="HR70" s="814"/>
      <c r="HS70" s="814"/>
      <c r="HT70" s="814"/>
      <c r="HU70" s="814"/>
      <c r="HV70" s="814"/>
      <c r="HW70" s="814" t="s">
        <v>144</v>
      </c>
      <c r="HX70" s="814"/>
      <c r="HY70" s="814"/>
      <c r="HZ70" s="814"/>
      <c r="IA70" s="814"/>
      <c r="IB70" s="814" t="s">
        <v>144</v>
      </c>
      <c r="IC70" s="814"/>
      <c r="ID70" s="814"/>
      <c r="IE70" s="814"/>
      <c r="IF70" s="814"/>
      <c r="IG70" s="814" t="s">
        <v>144</v>
      </c>
      <c r="IH70" s="814"/>
      <c r="II70" s="814"/>
      <c r="IJ70" s="814"/>
      <c r="IK70" s="814"/>
      <c r="IL70" s="815"/>
      <c r="IM70" s="813" t="s">
        <v>144</v>
      </c>
      <c r="IN70" s="814"/>
      <c r="IO70" s="814"/>
      <c r="IP70" s="814"/>
      <c r="IQ70" s="814"/>
      <c r="IR70" s="814"/>
      <c r="IS70" s="814"/>
      <c r="IT70" s="815"/>
    </row>
    <row r="71" spans="1:254" ht="24.75" customHeight="1">
      <c r="A71" s="875" t="s">
        <v>135</v>
      </c>
      <c r="B71" s="876"/>
      <c r="C71" s="876"/>
      <c r="D71" s="876"/>
      <c r="E71" s="876"/>
      <c r="F71" s="926" t="s">
        <v>136</v>
      </c>
      <c r="G71" s="926"/>
      <c r="H71" s="926"/>
      <c r="I71" s="926"/>
      <c r="J71" s="926"/>
      <c r="K71" s="926"/>
      <c r="L71" s="926"/>
      <c r="M71" s="926"/>
      <c r="N71" s="926"/>
      <c r="O71" s="926"/>
      <c r="P71" s="926"/>
      <c r="Q71" s="926"/>
      <c r="R71" s="926"/>
      <c r="S71" s="926"/>
      <c r="T71" s="926"/>
      <c r="U71" s="926"/>
      <c r="V71" s="926"/>
      <c r="W71" s="926"/>
      <c r="X71" s="926"/>
      <c r="Y71" s="926"/>
      <c r="Z71" s="926"/>
      <c r="AA71" s="926"/>
      <c r="AB71" s="926"/>
      <c r="AC71" s="926"/>
      <c r="AD71" s="926"/>
      <c r="AE71" s="926"/>
      <c r="AF71" s="926"/>
      <c r="AG71" s="926"/>
      <c r="AH71" s="926"/>
      <c r="AI71" s="927"/>
      <c r="AJ71" s="842">
        <f>SUM(AJ72:AT81)</f>
        <v>5.768000000000001</v>
      </c>
      <c r="AK71" s="834"/>
      <c r="AL71" s="834"/>
      <c r="AM71" s="834"/>
      <c r="AN71" s="834"/>
      <c r="AO71" s="834"/>
      <c r="AP71" s="834"/>
      <c r="AQ71" s="834"/>
      <c r="AR71" s="834"/>
      <c r="AS71" s="834"/>
      <c r="AT71" s="834"/>
      <c r="AU71" s="822"/>
      <c r="AV71" s="822"/>
      <c r="AW71" s="822"/>
      <c r="AX71" s="822"/>
      <c r="AY71" s="822"/>
      <c r="AZ71" s="834">
        <f>SUM(AZ72:BD81)</f>
        <v>0</v>
      </c>
      <c r="BA71" s="834"/>
      <c r="BB71" s="834"/>
      <c r="BC71" s="834"/>
      <c r="BD71" s="834"/>
      <c r="BE71" s="822">
        <f>SUM(BE72:BK81)</f>
        <v>5.768000000000001</v>
      </c>
      <c r="BF71" s="822"/>
      <c r="BG71" s="822"/>
      <c r="BH71" s="822"/>
      <c r="BI71" s="822"/>
      <c r="BJ71" s="822"/>
      <c r="BK71" s="822"/>
      <c r="BL71" s="822">
        <f>SUM(BL72:BP81)</f>
        <v>0</v>
      </c>
      <c r="BM71" s="822"/>
      <c r="BN71" s="822"/>
      <c r="BO71" s="822"/>
      <c r="BP71" s="823"/>
      <c r="BQ71" s="824">
        <f>SUM(BQ72:BW81)</f>
        <v>8.714</v>
      </c>
      <c r="BR71" s="822"/>
      <c r="BS71" s="822"/>
      <c r="BT71" s="822"/>
      <c r="BU71" s="822"/>
      <c r="BV71" s="822"/>
      <c r="BW71" s="822"/>
      <c r="BX71" s="822">
        <f>SUM(BX72:CD81)</f>
        <v>0</v>
      </c>
      <c r="BY71" s="822"/>
      <c r="BZ71" s="822"/>
      <c r="CA71" s="822"/>
      <c r="CB71" s="822"/>
      <c r="CC71" s="822"/>
      <c r="CD71" s="822"/>
      <c r="CE71" s="822">
        <f>SUM(CE72:CK81)</f>
        <v>0</v>
      </c>
      <c r="CF71" s="822"/>
      <c r="CG71" s="822"/>
      <c r="CH71" s="822"/>
      <c r="CI71" s="822"/>
      <c r="CJ71" s="822"/>
      <c r="CK71" s="822"/>
      <c r="CL71" s="822">
        <f>SUM(CL72:CR81)</f>
        <v>8.714</v>
      </c>
      <c r="CM71" s="822"/>
      <c r="CN71" s="822"/>
      <c r="CO71" s="822"/>
      <c r="CP71" s="822"/>
      <c r="CQ71" s="822"/>
      <c r="CR71" s="822"/>
      <c r="CS71" s="822">
        <f>SUM(CS72:CY81)</f>
        <v>0</v>
      </c>
      <c r="CT71" s="822"/>
      <c r="CU71" s="822"/>
      <c r="CV71" s="822"/>
      <c r="CW71" s="822"/>
      <c r="CX71" s="822"/>
      <c r="CY71" s="823"/>
      <c r="CZ71" s="824">
        <f>SUM(CZ72:DF81)</f>
        <v>2.946</v>
      </c>
      <c r="DA71" s="822"/>
      <c r="DB71" s="822"/>
      <c r="DC71" s="822"/>
      <c r="DD71" s="822"/>
      <c r="DE71" s="822"/>
      <c r="DF71" s="822"/>
      <c r="DG71" s="822">
        <f>SUM(DG72:DK81)</f>
        <v>0</v>
      </c>
      <c r="DH71" s="822"/>
      <c r="DI71" s="822"/>
      <c r="DJ71" s="822"/>
      <c r="DK71" s="822"/>
      <c r="DL71" s="822">
        <f>SUM(DL72:DP81)</f>
        <v>0</v>
      </c>
      <c r="DM71" s="822"/>
      <c r="DN71" s="822"/>
      <c r="DO71" s="822"/>
      <c r="DP71" s="822"/>
      <c r="DQ71" s="822">
        <f>SUM(DQ72:DW81)</f>
        <v>2.946</v>
      </c>
      <c r="DR71" s="822"/>
      <c r="DS71" s="822"/>
      <c r="DT71" s="822"/>
      <c r="DU71" s="822"/>
      <c r="DV71" s="822"/>
      <c r="DW71" s="822"/>
      <c r="DX71" s="822">
        <f>SUM(DX72:ED81)</f>
        <v>0</v>
      </c>
      <c r="DY71" s="822"/>
      <c r="DZ71" s="822"/>
      <c r="EA71" s="822"/>
      <c r="EB71" s="822"/>
      <c r="EC71" s="822"/>
      <c r="ED71" s="823"/>
      <c r="EE71" s="824">
        <f>SUM(EE72:EK81)</f>
        <v>8.714</v>
      </c>
      <c r="EF71" s="822"/>
      <c r="EG71" s="822"/>
      <c r="EH71" s="822"/>
      <c r="EI71" s="822"/>
      <c r="EJ71" s="822"/>
      <c r="EK71" s="822"/>
      <c r="EL71" s="822">
        <f>SUM(EL72:EP81)</f>
        <v>0</v>
      </c>
      <c r="EM71" s="822"/>
      <c r="EN71" s="822"/>
      <c r="EO71" s="822"/>
      <c r="EP71" s="822"/>
      <c r="EQ71" s="822">
        <f>SUM(EQ72:EU81)</f>
        <v>0</v>
      </c>
      <c r="ER71" s="822"/>
      <c r="ES71" s="822"/>
      <c r="ET71" s="822"/>
      <c r="EU71" s="822"/>
      <c r="EV71" s="822">
        <f>SUM(EV72:FB81)</f>
        <v>8.714</v>
      </c>
      <c r="EW71" s="822"/>
      <c r="EX71" s="822"/>
      <c r="EY71" s="822"/>
      <c r="EZ71" s="822"/>
      <c r="FA71" s="822"/>
      <c r="FB71" s="822"/>
      <c r="FC71" s="822">
        <f>SUM(FC72:FG81)</f>
        <v>0</v>
      </c>
      <c r="FD71" s="822"/>
      <c r="FE71" s="822"/>
      <c r="FF71" s="822"/>
      <c r="FG71" s="823"/>
      <c r="FH71" s="824" t="s">
        <v>144</v>
      </c>
      <c r="FI71" s="822"/>
      <c r="FJ71" s="822"/>
      <c r="FK71" s="822"/>
      <c r="FL71" s="822"/>
      <c r="FM71" s="822"/>
      <c r="FN71" s="822"/>
      <c r="FO71" s="822" t="s">
        <v>144</v>
      </c>
      <c r="FP71" s="822"/>
      <c r="FQ71" s="822"/>
      <c r="FR71" s="822"/>
      <c r="FS71" s="822"/>
      <c r="FT71" s="822"/>
      <c r="FU71" s="822"/>
      <c r="FV71" s="822" t="s">
        <v>144</v>
      </c>
      <c r="FW71" s="822"/>
      <c r="FX71" s="822"/>
      <c r="FY71" s="822"/>
      <c r="FZ71" s="822"/>
      <c r="GA71" s="822" t="s">
        <v>144</v>
      </c>
      <c r="GB71" s="822"/>
      <c r="GC71" s="822"/>
      <c r="GD71" s="822"/>
      <c r="GE71" s="822"/>
      <c r="GF71" s="822"/>
      <c r="GG71" s="823"/>
      <c r="GH71" s="816" t="s">
        <v>144</v>
      </c>
      <c r="GI71" s="814"/>
      <c r="GJ71" s="814"/>
      <c r="GK71" s="814"/>
      <c r="GL71" s="814"/>
      <c r="GM71" s="814"/>
      <c r="GN71" s="814"/>
      <c r="GO71" s="814" t="s">
        <v>144</v>
      </c>
      <c r="GP71" s="814"/>
      <c r="GQ71" s="814"/>
      <c r="GR71" s="814"/>
      <c r="GS71" s="814"/>
      <c r="GT71" s="814"/>
      <c r="GU71" s="814"/>
      <c r="GV71" s="814" t="s">
        <v>144</v>
      </c>
      <c r="GW71" s="814"/>
      <c r="GX71" s="814"/>
      <c r="GY71" s="814"/>
      <c r="GZ71" s="814"/>
      <c r="HA71" s="814"/>
      <c r="HB71" s="814"/>
      <c r="HC71" s="814"/>
      <c r="HD71" s="814"/>
      <c r="HE71" s="814"/>
      <c r="HF71" s="814"/>
      <c r="HG71" s="814"/>
      <c r="HH71" s="815"/>
      <c r="HI71" s="816" t="s">
        <v>144</v>
      </c>
      <c r="HJ71" s="814"/>
      <c r="HK71" s="814"/>
      <c r="HL71" s="814"/>
      <c r="HM71" s="814"/>
      <c r="HN71" s="814"/>
      <c r="HO71" s="814"/>
      <c r="HP71" s="814" t="s">
        <v>144</v>
      </c>
      <c r="HQ71" s="814"/>
      <c r="HR71" s="814"/>
      <c r="HS71" s="814"/>
      <c r="HT71" s="814"/>
      <c r="HU71" s="814"/>
      <c r="HV71" s="814"/>
      <c r="HW71" s="814" t="s">
        <v>144</v>
      </c>
      <c r="HX71" s="814"/>
      <c r="HY71" s="814"/>
      <c r="HZ71" s="814"/>
      <c r="IA71" s="814"/>
      <c r="IB71" s="814" t="s">
        <v>144</v>
      </c>
      <c r="IC71" s="814"/>
      <c r="ID71" s="814"/>
      <c r="IE71" s="814"/>
      <c r="IF71" s="814"/>
      <c r="IG71" s="814" t="s">
        <v>144</v>
      </c>
      <c r="IH71" s="814"/>
      <c r="II71" s="814"/>
      <c r="IJ71" s="814"/>
      <c r="IK71" s="814"/>
      <c r="IL71" s="815"/>
      <c r="IM71" s="813" t="s">
        <v>144</v>
      </c>
      <c r="IN71" s="814"/>
      <c r="IO71" s="814"/>
      <c r="IP71" s="814"/>
      <c r="IQ71" s="814"/>
      <c r="IR71" s="814"/>
      <c r="IS71" s="814"/>
      <c r="IT71" s="815"/>
    </row>
    <row r="72" spans="1:254" ht="24.75" customHeight="1">
      <c r="A72" s="865" t="s">
        <v>282</v>
      </c>
      <c r="B72" s="866"/>
      <c r="C72" s="866"/>
      <c r="D72" s="866"/>
      <c r="E72" s="866"/>
      <c r="F72" s="922" t="s">
        <v>283</v>
      </c>
      <c r="G72" s="922"/>
      <c r="H72" s="922"/>
      <c r="I72" s="922"/>
      <c r="J72" s="922"/>
      <c r="K72" s="922"/>
      <c r="L72" s="922"/>
      <c r="M72" s="922"/>
      <c r="N72" s="922"/>
      <c r="O72" s="922"/>
      <c r="P72" s="922"/>
      <c r="Q72" s="922"/>
      <c r="R72" s="922"/>
      <c r="S72" s="922"/>
      <c r="T72" s="922"/>
      <c r="U72" s="922"/>
      <c r="V72" s="922"/>
      <c r="W72" s="922"/>
      <c r="X72" s="922"/>
      <c r="Y72" s="922"/>
      <c r="Z72" s="922"/>
      <c r="AA72" s="922"/>
      <c r="AB72" s="922"/>
      <c r="AC72" s="922"/>
      <c r="AD72" s="922"/>
      <c r="AE72" s="922"/>
      <c r="AF72" s="922"/>
      <c r="AG72" s="922"/>
      <c r="AH72" s="922"/>
      <c r="AI72" s="923"/>
      <c r="AJ72" s="842"/>
      <c r="AK72" s="834"/>
      <c r="AL72" s="834"/>
      <c r="AM72" s="834"/>
      <c r="AN72" s="834"/>
      <c r="AO72" s="834"/>
      <c r="AP72" s="834"/>
      <c r="AQ72" s="834"/>
      <c r="AR72" s="834"/>
      <c r="AS72" s="834"/>
      <c r="AT72" s="834"/>
      <c r="AU72" s="822"/>
      <c r="AV72" s="822"/>
      <c r="AW72" s="822"/>
      <c r="AX72" s="822"/>
      <c r="AY72" s="822"/>
      <c r="AZ72" s="834"/>
      <c r="BA72" s="834"/>
      <c r="BB72" s="834"/>
      <c r="BC72" s="834"/>
      <c r="BD72" s="834"/>
      <c r="BE72" s="822"/>
      <c r="BF72" s="822"/>
      <c r="BG72" s="822"/>
      <c r="BH72" s="822"/>
      <c r="BI72" s="822"/>
      <c r="BJ72" s="822"/>
      <c r="BK72" s="822"/>
      <c r="BL72" s="822"/>
      <c r="BM72" s="822"/>
      <c r="BN72" s="822"/>
      <c r="BO72" s="822"/>
      <c r="BP72" s="823"/>
      <c r="BQ72" s="824">
        <f aca="true" t="shared" si="1" ref="BQ72:BQ81">BX72+CE72+CL72+CS72</f>
        <v>0</v>
      </c>
      <c r="BR72" s="822"/>
      <c r="BS72" s="822"/>
      <c r="BT72" s="822"/>
      <c r="BU72" s="822"/>
      <c r="BV72" s="822"/>
      <c r="BW72" s="822"/>
      <c r="BX72" s="822"/>
      <c r="BY72" s="822"/>
      <c r="BZ72" s="822"/>
      <c r="CA72" s="822"/>
      <c r="CB72" s="822"/>
      <c r="CC72" s="822"/>
      <c r="CD72" s="822"/>
      <c r="CE72" s="822"/>
      <c r="CF72" s="822"/>
      <c r="CG72" s="822"/>
      <c r="CH72" s="822"/>
      <c r="CI72" s="822"/>
      <c r="CJ72" s="822"/>
      <c r="CK72" s="822"/>
      <c r="CL72" s="822">
        <v>0</v>
      </c>
      <c r="CM72" s="822"/>
      <c r="CN72" s="822"/>
      <c r="CO72" s="822"/>
      <c r="CP72" s="822"/>
      <c r="CQ72" s="822"/>
      <c r="CR72" s="822"/>
      <c r="CS72" s="822"/>
      <c r="CT72" s="822"/>
      <c r="CU72" s="822"/>
      <c r="CV72" s="822"/>
      <c r="CW72" s="822"/>
      <c r="CX72" s="822"/>
      <c r="CY72" s="823"/>
      <c r="CZ72" s="824">
        <f aca="true" t="shared" si="2" ref="CZ72:CZ81">DG72+DL72+DQ72+DX72</f>
        <v>0</v>
      </c>
      <c r="DA72" s="822"/>
      <c r="DB72" s="822"/>
      <c r="DC72" s="822"/>
      <c r="DD72" s="822"/>
      <c r="DE72" s="822"/>
      <c r="DF72" s="822"/>
      <c r="DG72" s="822"/>
      <c r="DH72" s="822"/>
      <c r="DI72" s="822"/>
      <c r="DJ72" s="822"/>
      <c r="DK72" s="822"/>
      <c r="DL72" s="822"/>
      <c r="DM72" s="822"/>
      <c r="DN72" s="822"/>
      <c r="DO72" s="822"/>
      <c r="DP72" s="822"/>
      <c r="DQ72" s="822">
        <f aca="true" t="shared" si="3" ref="DQ72:DQ81">CL72-BE72</f>
        <v>0</v>
      </c>
      <c r="DR72" s="822"/>
      <c r="DS72" s="822"/>
      <c r="DT72" s="822"/>
      <c r="DU72" s="822"/>
      <c r="DV72" s="822"/>
      <c r="DW72" s="822"/>
      <c r="DX72" s="822"/>
      <c r="DY72" s="822"/>
      <c r="DZ72" s="822"/>
      <c r="EA72" s="822"/>
      <c r="EB72" s="822"/>
      <c r="EC72" s="822"/>
      <c r="ED72" s="823"/>
      <c r="EE72" s="824">
        <f aca="true" t="shared" si="4" ref="EE72:EE81">EL72+EQ72+EV72+FC72</f>
        <v>0</v>
      </c>
      <c r="EF72" s="822"/>
      <c r="EG72" s="822"/>
      <c r="EH72" s="822"/>
      <c r="EI72" s="822"/>
      <c r="EJ72" s="822"/>
      <c r="EK72" s="822"/>
      <c r="EL72" s="822"/>
      <c r="EM72" s="822"/>
      <c r="EN72" s="822"/>
      <c r="EO72" s="822"/>
      <c r="EP72" s="822"/>
      <c r="EQ72" s="822"/>
      <c r="ER72" s="822"/>
      <c r="ES72" s="822"/>
      <c r="ET72" s="822"/>
      <c r="EU72" s="822"/>
      <c r="EV72" s="822">
        <v>0</v>
      </c>
      <c r="EW72" s="822"/>
      <c r="EX72" s="822"/>
      <c r="EY72" s="822"/>
      <c r="EZ72" s="822"/>
      <c r="FA72" s="822"/>
      <c r="FB72" s="822"/>
      <c r="FC72" s="822"/>
      <c r="FD72" s="822"/>
      <c r="FE72" s="822"/>
      <c r="FF72" s="822"/>
      <c r="FG72" s="823"/>
      <c r="FH72" s="824" t="s">
        <v>144</v>
      </c>
      <c r="FI72" s="822"/>
      <c r="FJ72" s="822"/>
      <c r="FK72" s="822"/>
      <c r="FL72" s="822"/>
      <c r="FM72" s="822"/>
      <c r="FN72" s="822"/>
      <c r="FO72" s="822" t="s">
        <v>144</v>
      </c>
      <c r="FP72" s="822"/>
      <c r="FQ72" s="822"/>
      <c r="FR72" s="822"/>
      <c r="FS72" s="822"/>
      <c r="FT72" s="822"/>
      <c r="FU72" s="822"/>
      <c r="FV72" s="822" t="s">
        <v>144</v>
      </c>
      <c r="FW72" s="822"/>
      <c r="FX72" s="822"/>
      <c r="FY72" s="822"/>
      <c r="FZ72" s="822"/>
      <c r="GA72" s="822" t="s">
        <v>144</v>
      </c>
      <c r="GB72" s="822"/>
      <c r="GC72" s="822"/>
      <c r="GD72" s="822"/>
      <c r="GE72" s="822"/>
      <c r="GF72" s="822"/>
      <c r="GG72" s="823"/>
      <c r="GH72" s="816" t="s">
        <v>144</v>
      </c>
      <c r="GI72" s="814"/>
      <c r="GJ72" s="814"/>
      <c r="GK72" s="814"/>
      <c r="GL72" s="814"/>
      <c r="GM72" s="814"/>
      <c r="GN72" s="814"/>
      <c r="GO72" s="814" t="s">
        <v>144</v>
      </c>
      <c r="GP72" s="814"/>
      <c r="GQ72" s="814"/>
      <c r="GR72" s="814"/>
      <c r="GS72" s="814"/>
      <c r="GT72" s="814"/>
      <c r="GU72" s="814"/>
      <c r="GV72" s="814" t="s">
        <v>144</v>
      </c>
      <c r="GW72" s="814"/>
      <c r="GX72" s="814"/>
      <c r="GY72" s="814"/>
      <c r="GZ72" s="814"/>
      <c r="HA72" s="814"/>
      <c r="HB72" s="814"/>
      <c r="HC72" s="814"/>
      <c r="HD72" s="814"/>
      <c r="HE72" s="814"/>
      <c r="HF72" s="814"/>
      <c r="HG72" s="814"/>
      <c r="HH72" s="815"/>
      <c r="HI72" s="816" t="s">
        <v>144</v>
      </c>
      <c r="HJ72" s="814"/>
      <c r="HK72" s="814"/>
      <c r="HL72" s="814"/>
      <c r="HM72" s="814"/>
      <c r="HN72" s="814"/>
      <c r="HO72" s="814"/>
      <c r="HP72" s="814" t="s">
        <v>144</v>
      </c>
      <c r="HQ72" s="814"/>
      <c r="HR72" s="814"/>
      <c r="HS72" s="814"/>
      <c r="HT72" s="814"/>
      <c r="HU72" s="814"/>
      <c r="HV72" s="814"/>
      <c r="HW72" s="814" t="s">
        <v>144</v>
      </c>
      <c r="HX72" s="814"/>
      <c r="HY72" s="814"/>
      <c r="HZ72" s="814"/>
      <c r="IA72" s="814"/>
      <c r="IB72" s="814" t="s">
        <v>144</v>
      </c>
      <c r="IC72" s="814"/>
      <c r="ID72" s="814"/>
      <c r="IE72" s="814"/>
      <c r="IF72" s="814"/>
      <c r="IG72" s="814" t="s">
        <v>144</v>
      </c>
      <c r="IH72" s="814"/>
      <c r="II72" s="814"/>
      <c r="IJ72" s="814"/>
      <c r="IK72" s="814"/>
      <c r="IL72" s="815"/>
      <c r="IM72" s="813" t="s">
        <v>144</v>
      </c>
      <c r="IN72" s="814"/>
      <c r="IO72" s="814"/>
      <c r="IP72" s="814"/>
      <c r="IQ72" s="814"/>
      <c r="IR72" s="814"/>
      <c r="IS72" s="814"/>
      <c r="IT72" s="815"/>
    </row>
    <row r="73" spans="1:254" ht="24.75" customHeight="1">
      <c r="A73" s="865" t="s">
        <v>284</v>
      </c>
      <c r="B73" s="866"/>
      <c r="C73" s="866"/>
      <c r="D73" s="866"/>
      <c r="E73" s="866"/>
      <c r="F73" s="924" t="s">
        <v>285</v>
      </c>
      <c r="G73" s="924"/>
      <c r="H73" s="924"/>
      <c r="I73" s="924"/>
      <c r="J73" s="924"/>
      <c r="K73" s="924"/>
      <c r="L73" s="924"/>
      <c r="M73" s="924"/>
      <c r="N73" s="924"/>
      <c r="O73" s="924"/>
      <c r="P73" s="924"/>
      <c r="Q73" s="924"/>
      <c r="R73" s="924"/>
      <c r="S73" s="924"/>
      <c r="T73" s="924"/>
      <c r="U73" s="924"/>
      <c r="V73" s="924"/>
      <c r="W73" s="924"/>
      <c r="X73" s="924"/>
      <c r="Y73" s="924"/>
      <c r="Z73" s="924"/>
      <c r="AA73" s="924"/>
      <c r="AB73" s="924"/>
      <c r="AC73" s="924"/>
      <c r="AD73" s="924"/>
      <c r="AE73" s="924"/>
      <c r="AF73" s="924"/>
      <c r="AG73" s="924"/>
      <c r="AH73" s="924"/>
      <c r="AI73" s="925"/>
      <c r="AJ73" s="842">
        <v>0.593</v>
      </c>
      <c r="AK73" s="834"/>
      <c r="AL73" s="834"/>
      <c r="AM73" s="834"/>
      <c r="AN73" s="834"/>
      <c r="AO73" s="834"/>
      <c r="AP73" s="834"/>
      <c r="AQ73" s="834"/>
      <c r="AR73" s="834"/>
      <c r="AS73" s="834"/>
      <c r="AT73" s="834"/>
      <c r="AU73" s="822"/>
      <c r="AV73" s="822"/>
      <c r="AW73" s="822"/>
      <c r="AX73" s="822"/>
      <c r="AY73" s="822"/>
      <c r="AZ73" s="834"/>
      <c r="BA73" s="834"/>
      <c r="BB73" s="834"/>
      <c r="BC73" s="834"/>
      <c r="BD73" s="834"/>
      <c r="BE73" s="822">
        <v>0.593</v>
      </c>
      <c r="BF73" s="822"/>
      <c r="BG73" s="822"/>
      <c r="BH73" s="822"/>
      <c r="BI73" s="822"/>
      <c r="BJ73" s="822"/>
      <c r="BK73" s="822"/>
      <c r="BL73" s="822"/>
      <c r="BM73" s="822"/>
      <c r="BN73" s="822"/>
      <c r="BO73" s="822"/>
      <c r="BP73" s="823"/>
      <c r="BQ73" s="824">
        <f t="shared" si="1"/>
        <v>0.674</v>
      </c>
      <c r="BR73" s="822"/>
      <c r="BS73" s="822"/>
      <c r="BT73" s="822"/>
      <c r="BU73" s="822"/>
      <c r="BV73" s="822"/>
      <c r="BW73" s="822"/>
      <c r="BX73" s="822"/>
      <c r="BY73" s="822"/>
      <c r="BZ73" s="822"/>
      <c r="CA73" s="822"/>
      <c r="CB73" s="822"/>
      <c r="CC73" s="822"/>
      <c r="CD73" s="822"/>
      <c r="CE73" s="822"/>
      <c r="CF73" s="822"/>
      <c r="CG73" s="822"/>
      <c r="CH73" s="822"/>
      <c r="CI73" s="822"/>
      <c r="CJ73" s="822"/>
      <c r="CK73" s="822"/>
      <c r="CL73" s="822">
        <v>0.674</v>
      </c>
      <c r="CM73" s="822"/>
      <c r="CN73" s="822"/>
      <c r="CO73" s="822"/>
      <c r="CP73" s="822"/>
      <c r="CQ73" s="822"/>
      <c r="CR73" s="822"/>
      <c r="CS73" s="822"/>
      <c r="CT73" s="822"/>
      <c r="CU73" s="822"/>
      <c r="CV73" s="822"/>
      <c r="CW73" s="822"/>
      <c r="CX73" s="822"/>
      <c r="CY73" s="823"/>
      <c r="CZ73" s="824">
        <f t="shared" si="2"/>
        <v>0.08100000000000007</v>
      </c>
      <c r="DA73" s="822"/>
      <c r="DB73" s="822"/>
      <c r="DC73" s="822"/>
      <c r="DD73" s="822"/>
      <c r="DE73" s="822"/>
      <c r="DF73" s="822"/>
      <c r="DG73" s="822"/>
      <c r="DH73" s="822"/>
      <c r="DI73" s="822"/>
      <c r="DJ73" s="822"/>
      <c r="DK73" s="822"/>
      <c r="DL73" s="822"/>
      <c r="DM73" s="822"/>
      <c r="DN73" s="822"/>
      <c r="DO73" s="822"/>
      <c r="DP73" s="822"/>
      <c r="DQ73" s="822">
        <f t="shared" si="3"/>
        <v>0.08100000000000007</v>
      </c>
      <c r="DR73" s="822"/>
      <c r="DS73" s="822"/>
      <c r="DT73" s="822"/>
      <c r="DU73" s="822"/>
      <c r="DV73" s="822"/>
      <c r="DW73" s="822"/>
      <c r="DX73" s="822"/>
      <c r="DY73" s="822"/>
      <c r="DZ73" s="822"/>
      <c r="EA73" s="822"/>
      <c r="EB73" s="822"/>
      <c r="EC73" s="822"/>
      <c r="ED73" s="823"/>
      <c r="EE73" s="824">
        <f t="shared" si="4"/>
        <v>0.674</v>
      </c>
      <c r="EF73" s="822"/>
      <c r="EG73" s="822"/>
      <c r="EH73" s="822"/>
      <c r="EI73" s="822"/>
      <c r="EJ73" s="822"/>
      <c r="EK73" s="822"/>
      <c r="EL73" s="822"/>
      <c r="EM73" s="822"/>
      <c r="EN73" s="822"/>
      <c r="EO73" s="822"/>
      <c r="EP73" s="822"/>
      <c r="EQ73" s="822"/>
      <c r="ER73" s="822"/>
      <c r="ES73" s="822"/>
      <c r="ET73" s="822"/>
      <c r="EU73" s="822"/>
      <c r="EV73" s="822">
        <v>0.674</v>
      </c>
      <c r="EW73" s="822"/>
      <c r="EX73" s="822"/>
      <c r="EY73" s="822"/>
      <c r="EZ73" s="822"/>
      <c r="FA73" s="822"/>
      <c r="FB73" s="822"/>
      <c r="FC73" s="822"/>
      <c r="FD73" s="822"/>
      <c r="FE73" s="822"/>
      <c r="FF73" s="822"/>
      <c r="FG73" s="823"/>
      <c r="FH73" s="824" t="s">
        <v>144</v>
      </c>
      <c r="FI73" s="822"/>
      <c r="FJ73" s="822"/>
      <c r="FK73" s="822"/>
      <c r="FL73" s="822"/>
      <c r="FM73" s="822"/>
      <c r="FN73" s="822"/>
      <c r="FO73" s="822" t="s">
        <v>144</v>
      </c>
      <c r="FP73" s="822"/>
      <c r="FQ73" s="822"/>
      <c r="FR73" s="822"/>
      <c r="FS73" s="822"/>
      <c r="FT73" s="822"/>
      <c r="FU73" s="822"/>
      <c r="FV73" s="822" t="s">
        <v>144</v>
      </c>
      <c r="FW73" s="822"/>
      <c r="FX73" s="822"/>
      <c r="FY73" s="822"/>
      <c r="FZ73" s="822"/>
      <c r="GA73" s="822" t="s">
        <v>144</v>
      </c>
      <c r="GB73" s="822"/>
      <c r="GC73" s="822"/>
      <c r="GD73" s="822"/>
      <c r="GE73" s="822"/>
      <c r="GF73" s="822"/>
      <c r="GG73" s="823"/>
      <c r="GH73" s="816" t="s">
        <v>144</v>
      </c>
      <c r="GI73" s="814"/>
      <c r="GJ73" s="814"/>
      <c r="GK73" s="814"/>
      <c r="GL73" s="814"/>
      <c r="GM73" s="814"/>
      <c r="GN73" s="814"/>
      <c r="GO73" s="814" t="s">
        <v>144</v>
      </c>
      <c r="GP73" s="814"/>
      <c r="GQ73" s="814"/>
      <c r="GR73" s="814"/>
      <c r="GS73" s="814"/>
      <c r="GT73" s="814"/>
      <c r="GU73" s="814"/>
      <c r="GV73" s="814" t="s">
        <v>144</v>
      </c>
      <c r="GW73" s="814"/>
      <c r="GX73" s="814"/>
      <c r="GY73" s="814"/>
      <c r="GZ73" s="814"/>
      <c r="HA73" s="814"/>
      <c r="HB73" s="814"/>
      <c r="HC73" s="814"/>
      <c r="HD73" s="814"/>
      <c r="HE73" s="814"/>
      <c r="HF73" s="814"/>
      <c r="HG73" s="814"/>
      <c r="HH73" s="815"/>
      <c r="HI73" s="816" t="s">
        <v>144</v>
      </c>
      <c r="HJ73" s="814"/>
      <c r="HK73" s="814"/>
      <c r="HL73" s="814"/>
      <c r="HM73" s="814"/>
      <c r="HN73" s="814"/>
      <c r="HO73" s="814"/>
      <c r="HP73" s="814" t="s">
        <v>144</v>
      </c>
      <c r="HQ73" s="814"/>
      <c r="HR73" s="814"/>
      <c r="HS73" s="814"/>
      <c r="HT73" s="814"/>
      <c r="HU73" s="814"/>
      <c r="HV73" s="814"/>
      <c r="HW73" s="814" t="s">
        <v>144</v>
      </c>
      <c r="HX73" s="814"/>
      <c r="HY73" s="814"/>
      <c r="HZ73" s="814"/>
      <c r="IA73" s="814"/>
      <c r="IB73" s="814" t="s">
        <v>144</v>
      </c>
      <c r="IC73" s="814"/>
      <c r="ID73" s="814"/>
      <c r="IE73" s="814"/>
      <c r="IF73" s="814"/>
      <c r="IG73" s="814" t="s">
        <v>144</v>
      </c>
      <c r="IH73" s="814"/>
      <c r="II73" s="814"/>
      <c r="IJ73" s="814"/>
      <c r="IK73" s="814"/>
      <c r="IL73" s="815"/>
      <c r="IM73" s="813" t="s">
        <v>144</v>
      </c>
      <c r="IN73" s="814"/>
      <c r="IO73" s="814"/>
      <c r="IP73" s="814"/>
      <c r="IQ73" s="814"/>
      <c r="IR73" s="814"/>
      <c r="IS73" s="814"/>
      <c r="IT73" s="815"/>
    </row>
    <row r="74" spans="1:254" ht="24.75" customHeight="1">
      <c r="A74" s="865" t="s">
        <v>286</v>
      </c>
      <c r="B74" s="866"/>
      <c r="C74" s="866"/>
      <c r="D74" s="866"/>
      <c r="E74" s="866"/>
      <c r="F74" s="924" t="s">
        <v>287</v>
      </c>
      <c r="G74" s="924"/>
      <c r="H74" s="924"/>
      <c r="I74" s="924"/>
      <c r="J74" s="924"/>
      <c r="K74" s="924"/>
      <c r="L74" s="924"/>
      <c r="M74" s="924"/>
      <c r="N74" s="924"/>
      <c r="O74" s="924"/>
      <c r="P74" s="924"/>
      <c r="Q74" s="924"/>
      <c r="R74" s="924"/>
      <c r="S74" s="924"/>
      <c r="T74" s="924"/>
      <c r="U74" s="924"/>
      <c r="V74" s="924"/>
      <c r="W74" s="924"/>
      <c r="X74" s="924"/>
      <c r="Y74" s="924"/>
      <c r="Z74" s="924"/>
      <c r="AA74" s="924"/>
      <c r="AB74" s="924"/>
      <c r="AC74" s="924"/>
      <c r="AD74" s="924"/>
      <c r="AE74" s="924"/>
      <c r="AF74" s="924"/>
      <c r="AG74" s="924"/>
      <c r="AH74" s="924"/>
      <c r="AI74" s="925"/>
      <c r="AJ74" s="842"/>
      <c r="AK74" s="834"/>
      <c r="AL74" s="834"/>
      <c r="AM74" s="834"/>
      <c r="AN74" s="834"/>
      <c r="AO74" s="834"/>
      <c r="AP74" s="834"/>
      <c r="AQ74" s="834"/>
      <c r="AR74" s="834"/>
      <c r="AS74" s="834"/>
      <c r="AT74" s="834"/>
      <c r="AU74" s="822"/>
      <c r="AV74" s="822"/>
      <c r="AW74" s="822"/>
      <c r="AX74" s="822"/>
      <c r="AY74" s="822"/>
      <c r="AZ74" s="834"/>
      <c r="BA74" s="834"/>
      <c r="BB74" s="834"/>
      <c r="BC74" s="834"/>
      <c r="BD74" s="834"/>
      <c r="BE74" s="822"/>
      <c r="BF74" s="822"/>
      <c r="BG74" s="822"/>
      <c r="BH74" s="822"/>
      <c r="BI74" s="822"/>
      <c r="BJ74" s="822"/>
      <c r="BK74" s="822"/>
      <c r="BL74" s="822"/>
      <c r="BM74" s="822"/>
      <c r="BN74" s="822"/>
      <c r="BO74" s="822"/>
      <c r="BP74" s="823"/>
      <c r="BQ74" s="824">
        <f t="shared" si="1"/>
        <v>1.089</v>
      </c>
      <c r="BR74" s="822"/>
      <c r="BS74" s="822"/>
      <c r="BT74" s="822"/>
      <c r="BU74" s="822"/>
      <c r="BV74" s="822"/>
      <c r="BW74" s="822"/>
      <c r="BX74" s="822"/>
      <c r="BY74" s="822"/>
      <c r="BZ74" s="822"/>
      <c r="CA74" s="822"/>
      <c r="CB74" s="822"/>
      <c r="CC74" s="822"/>
      <c r="CD74" s="822"/>
      <c r="CE74" s="822"/>
      <c r="CF74" s="822"/>
      <c r="CG74" s="822"/>
      <c r="CH74" s="822"/>
      <c r="CI74" s="822"/>
      <c r="CJ74" s="822"/>
      <c r="CK74" s="822"/>
      <c r="CL74" s="822">
        <v>1.089</v>
      </c>
      <c r="CM74" s="822"/>
      <c r="CN74" s="822"/>
      <c r="CO74" s="822"/>
      <c r="CP74" s="822"/>
      <c r="CQ74" s="822"/>
      <c r="CR74" s="822"/>
      <c r="CS74" s="822"/>
      <c r="CT74" s="822"/>
      <c r="CU74" s="822"/>
      <c r="CV74" s="822"/>
      <c r="CW74" s="822"/>
      <c r="CX74" s="822"/>
      <c r="CY74" s="823"/>
      <c r="CZ74" s="824">
        <f t="shared" si="2"/>
        <v>1.089</v>
      </c>
      <c r="DA74" s="822"/>
      <c r="DB74" s="822"/>
      <c r="DC74" s="822"/>
      <c r="DD74" s="822"/>
      <c r="DE74" s="822"/>
      <c r="DF74" s="822"/>
      <c r="DG74" s="822"/>
      <c r="DH74" s="822"/>
      <c r="DI74" s="822"/>
      <c r="DJ74" s="822"/>
      <c r="DK74" s="822"/>
      <c r="DL74" s="822"/>
      <c r="DM74" s="822"/>
      <c r="DN74" s="822"/>
      <c r="DO74" s="822"/>
      <c r="DP74" s="822"/>
      <c r="DQ74" s="822">
        <f t="shared" si="3"/>
        <v>1.089</v>
      </c>
      <c r="DR74" s="822"/>
      <c r="DS74" s="822"/>
      <c r="DT74" s="822"/>
      <c r="DU74" s="822"/>
      <c r="DV74" s="822"/>
      <c r="DW74" s="822"/>
      <c r="DX74" s="822"/>
      <c r="DY74" s="822"/>
      <c r="DZ74" s="822"/>
      <c r="EA74" s="822"/>
      <c r="EB74" s="822"/>
      <c r="EC74" s="822"/>
      <c r="ED74" s="823"/>
      <c r="EE74" s="824">
        <f t="shared" si="4"/>
        <v>1.089</v>
      </c>
      <c r="EF74" s="822"/>
      <c r="EG74" s="822"/>
      <c r="EH74" s="822"/>
      <c r="EI74" s="822"/>
      <c r="EJ74" s="822"/>
      <c r="EK74" s="822"/>
      <c r="EL74" s="822"/>
      <c r="EM74" s="822"/>
      <c r="EN74" s="822"/>
      <c r="EO74" s="822"/>
      <c r="EP74" s="822"/>
      <c r="EQ74" s="822"/>
      <c r="ER74" s="822"/>
      <c r="ES74" s="822"/>
      <c r="ET74" s="822"/>
      <c r="EU74" s="822"/>
      <c r="EV74" s="822">
        <v>1.089</v>
      </c>
      <c r="EW74" s="822"/>
      <c r="EX74" s="822"/>
      <c r="EY74" s="822"/>
      <c r="EZ74" s="822"/>
      <c r="FA74" s="822"/>
      <c r="FB74" s="822"/>
      <c r="FC74" s="822"/>
      <c r="FD74" s="822"/>
      <c r="FE74" s="822"/>
      <c r="FF74" s="822"/>
      <c r="FG74" s="823"/>
      <c r="FH74" s="824" t="s">
        <v>144</v>
      </c>
      <c r="FI74" s="822"/>
      <c r="FJ74" s="822"/>
      <c r="FK74" s="822"/>
      <c r="FL74" s="822"/>
      <c r="FM74" s="822"/>
      <c r="FN74" s="822"/>
      <c r="FO74" s="822" t="s">
        <v>144</v>
      </c>
      <c r="FP74" s="822"/>
      <c r="FQ74" s="822"/>
      <c r="FR74" s="822"/>
      <c r="FS74" s="822"/>
      <c r="FT74" s="822"/>
      <c r="FU74" s="822"/>
      <c r="FV74" s="822" t="s">
        <v>144</v>
      </c>
      <c r="FW74" s="822"/>
      <c r="FX74" s="822"/>
      <c r="FY74" s="822"/>
      <c r="FZ74" s="822"/>
      <c r="GA74" s="822" t="s">
        <v>144</v>
      </c>
      <c r="GB74" s="822"/>
      <c r="GC74" s="822"/>
      <c r="GD74" s="822"/>
      <c r="GE74" s="822"/>
      <c r="GF74" s="822"/>
      <c r="GG74" s="823"/>
      <c r="GH74" s="816" t="s">
        <v>144</v>
      </c>
      <c r="GI74" s="814"/>
      <c r="GJ74" s="814"/>
      <c r="GK74" s="814"/>
      <c r="GL74" s="814"/>
      <c r="GM74" s="814"/>
      <c r="GN74" s="814"/>
      <c r="GO74" s="814" t="s">
        <v>144</v>
      </c>
      <c r="GP74" s="814"/>
      <c r="GQ74" s="814"/>
      <c r="GR74" s="814"/>
      <c r="GS74" s="814"/>
      <c r="GT74" s="814"/>
      <c r="GU74" s="814"/>
      <c r="GV74" s="814" t="s">
        <v>144</v>
      </c>
      <c r="GW74" s="814"/>
      <c r="GX74" s="814"/>
      <c r="GY74" s="814"/>
      <c r="GZ74" s="814"/>
      <c r="HA74" s="814"/>
      <c r="HB74" s="814"/>
      <c r="HC74" s="814"/>
      <c r="HD74" s="814"/>
      <c r="HE74" s="814"/>
      <c r="HF74" s="814"/>
      <c r="HG74" s="814"/>
      <c r="HH74" s="815"/>
      <c r="HI74" s="816" t="s">
        <v>144</v>
      </c>
      <c r="HJ74" s="814"/>
      <c r="HK74" s="814"/>
      <c r="HL74" s="814"/>
      <c r="HM74" s="814"/>
      <c r="HN74" s="814"/>
      <c r="HO74" s="814"/>
      <c r="HP74" s="814" t="s">
        <v>144</v>
      </c>
      <c r="HQ74" s="814"/>
      <c r="HR74" s="814"/>
      <c r="HS74" s="814"/>
      <c r="HT74" s="814"/>
      <c r="HU74" s="814"/>
      <c r="HV74" s="814"/>
      <c r="HW74" s="814" t="s">
        <v>144</v>
      </c>
      <c r="HX74" s="814"/>
      <c r="HY74" s="814"/>
      <c r="HZ74" s="814"/>
      <c r="IA74" s="814"/>
      <c r="IB74" s="814" t="s">
        <v>144</v>
      </c>
      <c r="IC74" s="814"/>
      <c r="ID74" s="814"/>
      <c r="IE74" s="814"/>
      <c r="IF74" s="814"/>
      <c r="IG74" s="814" t="s">
        <v>144</v>
      </c>
      <c r="IH74" s="814"/>
      <c r="II74" s="814"/>
      <c r="IJ74" s="814"/>
      <c r="IK74" s="814"/>
      <c r="IL74" s="815"/>
      <c r="IM74" s="813" t="s">
        <v>144</v>
      </c>
      <c r="IN74" s="814"/>
      <c r="IO74" s="814"/>
      <c r="IP74" s="814"/>
      <c r="IQ74" s="814"/>
      <c r="IR74" s="814"/>
      <c r="IS74" s="814"/>
      <c r="IT74" s="815"/>
    </row>
    <row r="75" spans="1:254" ht="24.75" customHeight="1">
      <c r="A75" s="865" t="s">
        <v>288</v>
      </c>
      <c r="B75" s="866"/>
      <c r="C75" s="866"/>
      <c r="D75" s="866"/>
      <c r="E75" s="866"/>
      <c r="F75" s="922" t="s">
        <v>289</v>
      </c>
      <c r="G75" s="922"/>
      <c r="H75" s="922"/>
      <c r="I75" s="922"/>
      <c r="J75" s="922"/>
      <c r="K75" s="922"/>
      <c r="L75" s="922"/>
      <c r="M75" s="922"/>
      <c r="N75" s="922"/>
      <c r="O75" s="922"/>
      <c r="P75" s="922"/>
      <c r="Q75" s="922"/>
      <c r="R75" s="922"/>
      <c r="S75" s="922"/>
      <c r="T75" s="922"/>
      <c r="U75" s="922"/>
      <c r="V75" s="922"/>
      <c r="W75" s="922"/>
      <c r="X75" s="922"/>
      <c r="Y75" s="922"/>
      <c r="Z75" s="922"/>
      <c r="AA75" s="922"/>
      <c r="AB75" s="922"/>
      <c r="AC75" s="922"/>
      <c r="AD75" s="922"/>
      <c r="AE75" s="922"/>
      <c r="AF75" s="922"/>
      <c r="AG75" s="922"/>
      <c r="AH75" s="922"/>
      <c r="AI75" s="923"/>
      <c r="AJ75" s="842"/>
      <c r="AK75" s="834"/>
      <c r="AL75" s="834"/>
      <c r="AM75" s="834"/>
      <c r="AN75" s="834"/>
      <c r="AO75" s="834"/>
      <c r="AP75" s="834"/>
      <c r="AQ75" s="834"/>
      <c r="AR75" s="834"/>
      <c r="AS75" s="834"/>
      <c r="AT75" s="834"/>
      <c r="AU75" s="822"/>
      <c r="AV75" s="822"/>
      <c r="AW75" s="822"/>
      <c r="AX75" s="822"/>
      <c r="AY75" s="822"/>
      <c r="AZ75" s="834"/>
      <c r="BA75" s="834"/>
      <c r="BB75" s="834"/>
      <c r="BC75" s="834"/>
      <c r="BD75" s="834"/>
      <c r="BE75" s="822"/>
      <c r="BF75" s="822"/>
      <c r="BG75" s="822"/>
      <c r="BH75" s="822"/>
      <c r="BI75" s="822"/>
      <c r="BJ75" s="822"/>
      <c r="BK75" s="822"/>
      <c r="BL75" s="822"/>
      <c r="BM75" s="822"/>
      <c r="BN75" s="822"/>
      <c r="BO75" s="822"/>
      <c r="BP75" s="823"/>
      <c r="BQ75" s="824">
        <f t="shared" si="1"/>
        <v>0</v>
      </c>
      <c r="BR75" s="822"/>
      <c r="BS75" s="822"/>
      <c r="BT75" s="822"/>
      <c r="BU75" s="822"/>
      <c r="BV75" s="822"/>
      <c r="BW75" s="822"/>
      <c r="BX75" s="822"/>
      <c r="BY75" s="822"/>
      <c r="BZ75" s="822"/>
      <c r="CA75" s="822"/>
      <c r="CB75" s="822"/>
      <c r="CC75" s="822"/>
      <c r="CD75" s="822"/>
      <c r="CE75" s="822"/>
      <c r="CF75" s="822"/>
      <c r="CG75" s="822"/>
      <c r="CH75" s="822"/>
      <c r="CI75" s="822"/>
      <c r="CJ75" s="822"/>
      <c r="CK75" s="822"/>
      <c r="CL75" s="822">
        <v>0</v>
      </c>
      <c r="CM75" s="822"/>
      <c r="CN75" s="822"/>
      <c r="CO75" s="822"/>
      <c r="CP75" s="822"/>
      <c r="CQ75" s="822"/>
      <c r="CR75" s="822"/>
      <c r="CS75" s="822"/>
      <c r="CT75" s="822"/>
      <c r="CU75" s="822"/>
      <c r="CV75" s="822"/>
      <c r="CW75" s="822"/>
      <c r="CX75" s="822"/>
      <c r="CY75" s="823"/>
      <c r="CZ75" s="824">
        <f t="shared" si="2"/>
        <v>0</v>
      </c>
      <c r="DA75" s="822"/>
      <c r="DB75" s="822"/>
      <c r="DC75" s="822"/>
      <c r="DD75" s="822"/>
      <c r="DE75" s="822"/>
      <c r="DF75" s="822"/>
      <c r="DG75" s="822"/>
      <c r="DH75" s="822"/>
      <c r="DI75" s="822"/>
      <c r="DJ75" s="822"/>
      <c r="DK75" s="822"/>
      <c r="DL75" s="822"/>
      <c r="DM75" s="822"/>
      <c r="DN75" s="822"/>
      <c r="DO75" s="822"/>
      <c r="DP75" s="822"/>
      <c r="DQ75" s="822">
        <f t="shared" si="3"/>
        <v>0</v>
      </c>
      <c r="DR75" s="822"/>
      <c r="DS75" s="822"/>
      <c r="DT75" s="822"/>
      <c r="DU75" s="822"/>
      <c r="DV75" s="822"/>
      <c r="DW75" s="822"/>
      <c r="DX75" s="822"/>
      <c r="DY75" s="822"/>
      <c r="DZ75" s="822"/>
      <c r="EA75" s="822"/>
      <c r="EB75" s="822"/>
      <c r="EC75" s="822"/>
      <c r="ED75" s="823"/>
      <c r="EE75" s="824">
        <f t="shared" si="4"/>
        <v>0</v>
      </c>
      <c r="EF75" s="822"/>
      <c r="EG75" s="822"/>
      <c r="EH75" s="822"/>
      <c r="EI75" s="822"/>
      <c r="EJ75" s="822"/>
      <c r="EK75" s="822"/>
      <c r="EL75" s="822"/>
      <c r="EM75" s="822"/>
      <c r="EN75" s="822"/>
      <c r="EO75" s="822"/>
      <c r="EP75" s="822"/>
      <c r="EQ75" s="822"/>
      <c r="ER75" s="822"/>
      <c r="ES75" s="822"/>
      <c r="ET75" s="822"/>
      <c r="EU75" s="822"/>
      <c r="EV75" s="822">
        <v>0</v>
      </c>
      <c r="EW75" s="822"/>
      <c r="EX75" s="822"/>
      <c r="EY75" s="822"/>
      <c r="EZ75" s="822"/>
      <c r="FA75" s="822"/>
      <c r="FB75" s="822"/>
      <c r="FC75" s="822"/>
      <c r="FD75" s="822"/>
      <c r="FE75" s="822"/>
      <c r="FF75" s="822"/>
      <c r="FG75" s="823"/>
      <c r="FH75" s="824" t="s">
        <v>144</v>
      </c>
      <c r="FI75" s="822"/>
      <c r="FJ75" s="822"/>
      <c r="FK75" s="822"/>
      <c r="FL75" s="822"/>
      <c r="FM75" s="822"/>
      <c r="FN75" s="822"/>
      <c r="FO75" s="822" t="s">
        <v>144</v>
      </c>
      <c r="FP75" s="822"/>
      <c r="FQ75" s="822"/>
      <c r="FR75" s="822"/>
      <c r="FS75" s="822"/>
      <c r="FT75" s="822"/>
      <c r="FU75" s="822"/>
      <c r="FV75" s="822" t="s">
        <v>144</v>
      </c>
      <c r="FW75" s="822"/>
      <c r="FX75" s="822"/>
      <c r="FY75" s="822"/>
      <c r="FZ75" s="822"/>
      <c r="GA75" s="822" t="s">
        <v>144</v>
      </c>
      <c r="GB75" s="822"/>
      <c r="GC75" s="822"/>
      <c r="GD75" s="822"/>
      <c r="GE75" s="822"/>
      <c r="GF75" s="822"/>
      <c r="GG75" s="823"/>
      <c r="GH75" s="816" t="s">
        <v>144</v>
      </c>
      <c r="GI75" s="814"/>
      <c r="GJ75" s="814"/>
      <c r="GK75" s="814"/>
      <c r="GL75" s="814"/>
      <c r="GM75" s="814"/>
      <c r="GN75" s="814"/>
      <c r="GO75" s="814" t="s">
        <v>144</v>
      </c>
      <c r="GP75" s="814"/>
      <c r="GQ75" s="814"/>
      <c r="GR75" s="814"/>
      <c r="GS75" s="814"/>
      <c r="GT75" s="814"/>
      <c r="GU75" s="814"/>
      <c r="GV75" s="814" t="s">
        <v>144</v>
      </c>
      <c r="GW75" s="814"/>
      <c r="GX75" s="814"/>
      <c r="GY75" s="814"/>
      <c r="GZ75" s="814"/>
      <c r="HA75" s="814"/>
      <c r="HB75" s="814"/>
      <c r="HC75" s="814"/>
      <c r="HD75" s="814"/>
      <c r="HE75" s="814"/>
      <c r="HF75" s="814"/>
      <c r="HG75" s="814"/>
      <c r="HH75" s="815"/>
      <c r="HI75" s="816" t="s">
        <v>144</v>
      </c>
      <c r="HJ75" s="814"/>
      <c r="HK75" s="814"/>
      <c r="HL75" s="814"/>
      <c r="HM75" s="814"/>
      <c r="HN75" s="814"/>
      <c r="HO75" s="814"/>
      <c r="HP75" s="814" t="s">
        <v>144</v>
      </c>
      <c r="HQ75" s="814"/>
      <c r="HR75" s="814"/>
      <c r="HS75" s="814"/>
      <c r="HT75" s="814"/>
      <c r="HU75" s="814"/>
      <c r="HV75" s="814"/>
      <c r="HW75" s="814" t="s">
        <v>144</v>
      </c>
      <c r="HX75" s="814"/>
      <c r="HY75" s="814"/>
      <c r="HZ75" s="814"/>
      <c r="IA75" s="814"/>
      <c r="IB75" s="814" t="s">
        <v>144</v>
      </c>
      <c r="IC75" s="814"/>
      <c r="ID75" s="814"/>
      <c r="IE75" s="814"/>
      <c r="IF75" s="814"/>
      <c r="IG75" s="814" t="s">
        <v>144</v>
      </c>
      <c r="IH75" s="814"/>
      <c r="II75" s="814"/>
      <c r="IJ75" s="814"/>
      <c r="IK75" s="814"/>
      <c r="IL75" s="815"/>
      <c r="IM75" s="813" t="s">
        <v>144</v>
      </c>
      <c r="IN75" s="814"/>
      <c r="IO75" s="814"/>
      <c r="IP75" s="814"/>
      <c r="IQ75" s="814"/>
      <c r="IR75" s="814"/>
      <c r="IS75" s="814"/>
      <c r="IT75" s="815"/>
    </row>
    <row r="76" spans="1:254" ht="24.75" customHeight="1">
      <c r="A76" s="865" t="s">
        <v>290</v>
      </c>
      <c r="B76" s="866"/>
      <c r="C76" s="866"/>
      <c r="D76" s="866"/>
      <c r="E76" s="866"/>
      <c r="F76" s="848" t="s">
        <v>354</v>
      </c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9"/>
      <c r="AJ76" s="842">
        <v>1.482</v>
      </c>
      <c r="AK76" s="834"/>
      <c r="AL76" s="834"/>
      <c r="AM76" s="834"/>
      <c r="AN76" s="834"/>
      <c r="AO76" s="834"/>
      <c r="AP76" s="834"/>
      <c r="AQ76" s="834"/>
      <c r="AR76" s="834"/>
      <c r="AS76" s="834"/>
      <c r="AT76" s="834"/>
      <c r="AU76" s="822"/>
      <c r="AV76" s="822"/>
      <c r="AW76" s="822"/>
      <c r="AX76" s="822"/>
      <c r="AY76" s="822"/>
      <c r="AZ76" s="834"/>
      <c r="BA76" s="834"/>
      <c r="BB76" s="834"/>
      <c r="BC76" s="834"/>
      <c r="BD76" s="834"/>
      <c r="BE76" s="822">
        <v>1.482</v>
      </c>
      <c r="BF76" s="822"/>
      <c r="BG76" s="822"/>
      <c r="BH76" s="822"/>
      <c r="BI76" s="822"/>
      <c r="BJ76" s="822"/>
      <c r="BK76" s="822"/>
      <c r="BL76" s="822"/>
      <c r="BM76" s="822"/>
      <c r="BN76" s="822"/>
      <c r="BO76" s="822"/>
      <c r="BP76" s="823"/>
      <c r="BQ76" s="824">
        <f t="shared" si="1"/>
        <v>0</v>
      </c>
      <c r="BR76" s="822"/>
      <c r="BS76" s="822"/>
      <c r="BT76" s="822"/>
      <c r="BU76" s="822"/>
      <c r="BV76" s="822"/>
      <c r="BW76" s="822"/>
      <c r="BX76" s="822"/>
      <c r="BY76" s="822"/>
      <c r="BZ76" s="822"/>
      <c r="CA76" s="822"/>
      <c r="CB76" s="822"/>
      <c r="CC76" s="822"/>
      <c r="CD76" s="822"/>
      <c r="CE76" s="822"/>
      <c r="CF76" s="822"/>
      <c r="CG76" s="822"/>
      <c r="CH76" s="822"/>
      <c r="CI76" s="822"/>
      <c r="CJ76" s="822"/>
      <c r="CK76" s="822"/>
      <c r="CL76" s="822">
        <v>0</v>
      </c>
      <c r="CM76" s="822"/>
      <c r="CN76" s="822"/>
      <c r="CO76" s="822"/>
      <c r="CP76" s="822"/>
      <c r="CQ76" s="822"/>
      <c r="CR76" s="822"/>
      <c r="CS76" s="822"/>
      <c r="CT76" s="822"/>
      <c r="CU76" s="822"/>
      <c r="CV76" s="822"/>
      <c r="CW76" s="822"/>
      <c r="CX76" s="822"/>
      <c r="CY76" s="823"/>
      <c r="CZ76" s="824">
        <f t="shared" si="2"/>
        <v>-1.482</v>
      </c>
      <c r="DA76" s="822"/>
      <c r="DB76" s="822"/>
      <c r="DC76" s="822"/>
      <c r="DD76" s="822"/>
      <c r="DE76" s="822"/>
      <c r="DF76" s="822"/>
      <c r="DG76" s="822"/>
      <c r="DH76" s="822"/>
      <c r="DI76" s="822"/>
      <c r="DJ76" s="822"/>
      <c r="DK76" s="822"/>
      <c r="DL76" s="822"/>
      <c r="DM76" s="822"/>
      <c r="DN76" s="822"/>
      <c r="DO76" s="822"/>
      <c r="DP76" s="822"/>
      <c r="DQ76" s="822">
        <f t="shared" si="3"/>
        <v>-1.482</v>
      </c>
      <c r="DR76" s="822"/>
      <c r="DS76" s="822"/>
      <c r="DT76" s="822"/>
      <c r="DU76" s="822"/>
      <c r="DV76" s="822"/>
      <c r="DW76" s="822"/>
      <c r="DX76" s="822"/>
      <c r="DY76" s="822"/>
      <c r="DZ76" s="822"/>
      <c r="EA76" s="822"/>
      <c r="EB76" s="822"/>
      <c r="EC76" s="822"/>
      <c r="ED76" s="823"/>
      <c r="EE76" s="824">
        <f t="shared" si="4"/>
        <v>0</v>
      </c>
      <c r="EF76" s="822"/>
      <c r="EG76" s="822"/>
      <c r="EH76" s="822"/>
      <c r="EI76" s="822"/>
      <c r="EJ76" s="822"/>
      <c r="EK76" s="822"/>
      <c r="EL76" s="822"/>
      <c r="EM76" s="822"/>
      <c r="EN76" s="822"/>
      <c r="EO76" s="822"/>
      <c r="EP76" s="822"/>
      <c r="EQ76" s="822"/>
      <c r="ER76" s="822"/>
      <c r="ES76" s="822"/>
      <c r="ET76" s="822"/>
      <c r="EU76" s="822"/>
      <c r="EV76" s="822">
        <v>0</v>
      </c>
      <c r="EW76" s="822"/>
      <c r="EX76" s="822"/>
      <c r="EY76" s="822"/>
      <c r="EZ76" s="822"/>
      <c r="FA76" s="822"/>
      <c r="FB76" s="822"/>
      <c r="FC76" s="822"/>
      <c r="FD76" s="822"/>
      <c r="FE76" s="822"/>
      <c r="FF76" s="822"/>
      <c r="FG76" s="823"/>
      <c r="FH76" s="824" t="s">
        <v>144</v>
      </c>
      <c r="FI76" s="822"/>
      <c r="FJ76" s="822"/>
      <c r="FK76" s="822"/>
      <c r="FL76" s="822"/>
      <c r="FM76" s="822"/>
      <c r="FN76" s="822"/>
      <c r="FO76" s="822" t="s">
        <v>144</v>
      </c>
      <c r="FP76" s="822"/>
      <c r="FQ76" s="822"/>
      <c r="FR76" s="822"/>
      <c r="FS76" s="822"/>
      <c r="FT76" s="822"/>
      <c r="FU76" s="822"/>
      <c r="FV76" s="822" t="s">
        <v>144</v>
      </c>
      <c r="FW76" s="822"/>
      <c r="FX76" s="822"/>
      <c r="FY76" s="822"/>
      <c r="FZ76" s="822"/>
      <c r="GA76" s="822" t="s">
        <v>144</v>
      </c>
      <c r="GB76" s="822"/>
      <c r="GC76" s="822"/>
      <c r="GD76" s="822"/>
      <c r="GE76" s="822"/>
      <c r="GF76" s="822"/>
      <c r="GG76" s="823"/>
      <c r="GH76" s="816" t="s">
        <v>144</v>
      </c>
      <c r="GI76" s="814"/>
      <c r="GJ76" s="814"/>
      <c r="GK76" s="814"/>
      <c r="GL76" s="814"/>
      <c r="GM76" s="814"/>
      <c r="GN76" s="814"/>
      <c r="GO76" s="814" t="s">
        <v>144</v>
      </c>
      <c r="GP76" s="814"/>
      <c r="GQ76" s="814"/>
      <c r="GR76" s="814"/>
      <c r="GS76" s="814"/>
      <c r="GT76" s="814"/>
      <c r="GU76" s="814"/>
      <c r="GV76" s="814" t="s">
        <v>144</v>
      </c>
      <c r="GW76" s="814"/>
      <c r="GX76" s="814"/>
      <c r="GY76" s="814"/>
      <c r="GZ76" s="814"/>
      <c r="HA76" s="814"/>
      <c r="HB76" s="814"/>
      <c r="HC76" s="814"/>
      <c r="HD76" s="814"/>
      <c r="HE76" s="814"/>
      <c r="HF76" s="814"/>
      <c r="HG76" s="814"/>
      <c r="HH76" s="815"/>
      <c r="HI76" s="816" t="s">
        <v>144</v>
      </c>
      <c r="HJ76" s="814"/>
      <c r="HK76" s="814"/>
      <c r="HL76" s="814"/>
      <c r="HM76" s="814"/>
      <c r="HN76" s="814"/>
      <c r="HO76" s="814"/>
      <c r="HP76" s="814" t="s">
        <v>144</v>
      </c>
      <c r="HQ76" s="814"/>
      <c r="HR76" s="814"/>
      <c r="HS76" s="814"/>
      <c r="HT76" s="814"/>
      <c r="HU76" s="814"/>
      <c r="HV76" s="814"/>
      <c r="HW76" s="814" t="s">
        <v>144</v>
      </c>
      <c r="HX76" s="814"/>
      <c r="HY76" s="814"/>
      <c r="HZ76" s="814"/>
      <c r="IA76" s="814"/>
      <c r="IB76" s="814" t="s">
        <v>144</v>
      </c>
      <c r="IC76" s="814"/>
      <c r="ID76" s="814"/>
      <c r="IE76" s="814"/>
      <c r="IF76" s="814"/>
      <c r="IG76" s="814" t="s">
        <v>144</v>
      </c>
      <c r="IH76" s="814"/>
      <c r="II76" s="814"/>
      <c r="IJ76" s="814"/>
      <c r="IK76" s="814"/>
      <c r="IL76" s="815"/>
      <c r="IM76" s="813" t="s">
        <v>144</v>
      </c>
      <c r="IN76" s="814"/>
      <c r="IO76" s="814"/>
      <c r="IP76" s="814"/>
      <c r="IQ76" s="814"/>
      <c r="IR76" s="814"/>
      <c r="IS76" s="814"/>
      <c r="IT76" s="815"/>
    </row>
    <row r="77" spans="1:254" ht="24.75" customHeight="1">
      <c r="A77" s="865" t="s">
        <v>292</v>
      </c>
      <c r="B77" s="866"/>
      <c r="C77" s="866"/>
      <c r="D77" s="866"/>
      <c r="E77" s="866"/>
      <c r="F77" s="848" t="s">
        <v>293</v>
      </c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9"/>
      <c r="AJ77" s="842"/>
      <c r="AK77" s="834"/>
      <c r="AL77" s="834"/>
      <c r="AM77" s="834"/>
      <c r="AN77" s="834"/>
      <c r="AO77" s="834"/>
      <c r="AP77" s="834"/>
      <c r="AQ77" s="834"/>
      <c r="AR77" s="834"/>
      <c r="AS77" s="834"/>
      <c r="AT77" s="834"/>
      <c r="AU77" s="822"/>
      <c r="AV77" s="822"/>
      <c r="AW77" s="822"/>
      <c r="AX77" s="822"/>
      <c r="AY77" s="822"/>
      <c r="AZ77" s="834"/>
      <c r="BA77" s="834"/>
      <c r="BB77" s="834"/>
      <c r="BC77" s="834"/>
      <c r="BD77" s="834"/>
      <c r="BE77" s="822"/>
      <c r="BF77" s="822"/>
      <c r="BG77" s="822"/>
      <c r="BH77" s="822"/>
      <c r="BI77" s="822"/>
      <c r="BJ77" s="822"/>
      <c r="BK77" s="822"/>
      <c r="BL77" s="822"/>
      <c r="BM77" s="822"/>
      <c r="BN77" s="822"/>
      <c r="BO77" s="822"/>
      <c r="BP77" s="823"/>
      <c r="BQ77" s="824">
        <f t="shared" si="1"/>
        <v>0</v>
      </c>
      <c r="BR77" s="822"/>
      <c r="BS77" s="822"/>
      <c r="BT77" s="822"/>
      <c r="BU77" s="822"/>
      <c r="BV77" s="822"/>
      <c r="BW77" s="822"/>
      <c r="BX77" s="822"/>
      <c r="BY77" s="822"/>
      <c r="BZ77" s="822"/>
      <c r="CA77" s="822"/>
      <c r="CB77" s="822"/>
      <c r="CC77" s="822"/>
      <c r="CD77" s="822"/>
      <c r="CE77" s="822"/>
      <c r="CF77" s="822"/>
      <c r="CG77" s="822"/>
      <c r="CH77" s="822"/>
      <c r="CI77" s="822"/>
      <c r="CJ77" s="822"/>
      <c r="CK77" s="822"/>
      <c r="CL77" s="822">
        <v>0</v>
      </c>
      <c r="CM77" s="822"/>
      <c r="CN77" s="822"/>
      <c r="CO77" s="822"/>
      <c r="CP77" s="822"/>
      <c r="CQ77" s="822"/>
      <c r="CR77" s="822"/>
      <c r="CS77" s="822"/>
      <c r="CT77" s="822"/>
      <c r="CU77" s="822"/>
      <c r="CV77" s="822"/>
      <c r="CW77" s="822"/>
      <c r="CX77" s="822"/>
      <c r="CY77" s="823"/>
      <c r="CZ77" s="824">
        <f t="shared" si="2"/>
        <v>0</v>
      </c>
      <c r="DA77" s="822"/>
      <c r="DB77" s="822"/>
      <c r="DC77" s="822"/>
      <c r="DD77" s="822"/>
      <c r="DE77" s="822"/>
      <c r="DF77" s="822"/>
      <c r="DG77" s="822"/>
      <c r="DH77" s="822"/>
      <c r="DI77" s="822"/>
      <c r="DJ77" s="822"/>
      <c r="DK77" s="822"/>
      <c r="DL77" s="822"/>
      <c r="DM77" s="822"/>
      <c r="DN77" s="822"/>
      <c r="DO77" s="822"/>
      <c r="DP77" s="822"/>
      <c r="DQ77" s="822">
        <f t="shared" si="3"/>
        <v>0</v>
      </c>
      <c r="DR77" s="822"/>
      <c r="DS77" s="822"/>
      <c r="DT77" s="822"/>
      <c r="DU77" s="822"/>
      <c r="DV77" s="822"/>
      <c r="DW77" s="822"/>
      <c r="DX77" s="822"/>
      <c r="DY77" s="822"/>
      <c r="DZ77" s="822"/>
      <c r="EA77" s="822"/>
      <c r="EB77" s="822"/>
      <c r="EC77" s="822"/>
      <c r="ED77" s="823"/>
      <c r="EE77" s="824">
        <f t="shared" si="4"/>
        <v>0</v>
      </c>
      <c r="EF77" s="822"/>
      <c r="EG77" s="822"/>
      <c r="EH77" s="822"/>
      <c r="EI77" s="822"/>
      <c r="EJ77" s="822"/>
      <c r="EK77" s="822"/>
      <c r="EL77" s="822"/>
      <c r="EM77" s="822"/>
      <c r="EN77" s="822"/>
      <c r="EO77" s="822"/>
      <c r="EP77" s="822"/>
      <c r="EQ77" s="822"/>
      <c r="ER77" s="822"/>
      <c r="ES77" s="822"/>
      <c r="ET77" s="822"/>
      <c r="EU77" s="822"/>
      <c r="EV77" s="822">
        <v>0</v>
      </c>
      <c r="EW77" s="822"/>
      <c r="EX77" s="822"/>
      <c r="EY77" s="822"/>
      <c r="EZ77" s="822"/>
      <c r="FA77" s="822"/>
      <c r="FB77" s="822"/>
      <c r="FC77" s="822"/>
      <c r="FD77" s="822"/>
      <c r="FE77" s="822"/>
      <c r="FF77" s="822"/>
      <c r="FG77" s="823"/>
      <c r="FH77" s="824" t="s">
        <v>144</v>
      </c>
      <c r="FI77" s="822"/>
      <c r="FJ77" s="822"/>
      <c r="FK77" s="822"/>
      <c r="FL77" s="822"/>
      <c r="FM77" s="822"/>
      <c r="FN77" s="822"/>
      <c r="FO77" s="822" t="s">
        <v>144</v>
      </c>
      <c r="FP77" s="822"/>
      <c r="FQ77" s="822"/>
      <c r="FR77" s="822"/>
      <c r="FS77" s="822"/>
      <c r="FT77" s="822"/>
      <c r="FU77" s="822"/>
      <c r="FV77" s="822" t="s">
        <v>144</v>
      </c>
      <c r="FW77" s="822"/>
      <c r="FX77" s="822"/>
      <c r="FY77" s="822"/>
      <c r="FZ77" s="822"/>
      <c r="GA77" s="822" t="s">
        <v>144</v>
      </c>
      <c r="GB77" s="822"/>
      <c r="GC77" s="822"/>
      <c r="GD77" s="822"/>
      <c r="GE77" s="822"/>
      <c r="GF77" s="822"/>
      <c r="GG77" s="823"/>
      <c r="GH77" s="816" t="s">
        <v>144</v>
      </c>
      <c r="GI77" s="814"/>
      <c r="GJ77" s="814"/>
      <c r="GK77" s="814"/>
      <c r="GL77" s="814"/>
      <c r="GM77" s="814"/>
      <c r="GN77" s="814"/>
      <c r="GO77" s="814" t="s">
        <v>144</v>
      </c>
      <c r="GP77" s="814"/>
      <c r="GQ77" s="814"/>
      <c r="GR77" s="814"/>
      <c r="GS77" s="814"/>
      <c r="GT77" s="814"/>
      <c r="GU77" s="814"/>
      <c r="GV77" s="814" t="s">
        <v>144</v>
      </c>
      <c r="GW77" s="814"/>
      <c r="GX77" s="814"/>
      <c r="GY77" s="814"/>
      <c r="GZ77" s="814"/>
      <c r="HA77" s="814"/>
      <c r="HB77" s="814"/>
      <c r="HC77" s="814"/>
      <c r="HD77" s="814"/>
      <c r="HE77" s="814"/>
      <c r="HF77" s="814"/>
      <c r="HG77" s="814"/>
      <c r="HH77" s="815"/>
      <c r="HI77" s="816" t="s">
        <v>144</v>
      </c>
      <c r="HJ77" s="814"/>
      <c r="HK77" s="814"/>
      <c r="HL77" s="814"/>
      <c r="HM77" s="814"/>
      <c r="HN77" s="814"/>
      <c r="HO77" s="814"/>
      <c r="HP77" s="814" t="s">
        <v>144</v>
      </c>
      <c r="HQ77" s="814"/>
      <c r="HR77" s="814"/>
      <c r="HS77" s="814"/>
      <c r="HT77" s="814"/>
      <c r="HU77" s="814"/>
      <c r="HV77" s="814"/>
      <c r="HW77" s="814" t="s">
        <v>144</v>
      </c>
      <c r="HX77" s="814"/>
      <c r="HY77" s="814"/>
      <c r="HZ77" s="814"/>
      <c r="IA77" s="814"/>
      <c r="IB77" s="814" t="s">
        <v>144</v>
      </c>
      <c r="IC77" s="814"/>
      <c r="ID77" s="814"/>
      <c r="IE77" s="814"/>
      <c r="IF77" s="814"/>
      <c r="IG77" s="814" t="s">
        <v>144</v>
      </c>
      <c r="IH77" s="814"/>
      <c r="II77" s="814"/>
      <c r="IJ77" s="814"/>
      <c r="IK77" s="814"/>
      <c r="IL77" s="815"/>
      <c r="IM77" s="813" t="s">
        <v>144</v>
      </c>
      <c r="IN77" s="814"/>
      <c r="IO77" s="814"/>
      <c r="IP77" s="814"/>
      <c r="IQ77" s="814"/>
      <c r="IR77" s="814"/>
      <c r="IS77" s="814"/>
      <c r="IT77" s="815"/>
    </row>
    <row r="78" spans="1:254" ht="24.75" customHeight="1">
      <c r="A78" s="865" t="s">
        <v>294</v>
      </c>
      <c r="B78" s="866"/>
      <c r="C78" s="866"/>
      <c r="D78" s="866"/>
      <c r="E78" s="866"/>
      <c r="F78" s="848" t="s">
        <v>295</v>
      </c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9"/>
      <c r="AJ78" s="842">
        <v>1.185</v>
      </c>
      <c r="AK78" s="834"/>
      <c r="AL78" s="834"/>
      <c r="AM78" s="834"/>
      <c r="AN78" s="834"/>
      <c r="AO78" s="834"/>
      <c r="AP78" s="834"/>
      <c r="AQ78" s="834"/>
      <c r="AR78" s="834"/>
      <c r="AS78" s="834"/>
      <c r="AT78" s="834"/>
      <c r="AU78" s="822"/>
      <c r="AV78" s="822"/>
      <c r="AW78" s="822"/>
      <c r="AX78" s="822"/>
      <c r="AY78" s="822"/>
      <c r="AZ78" s="834"/>
      <c r="BA78" s="834"/>
      <c r="BB78" s="834"/>
      <c r="BC78" s="834"/>
      <c r="BD78" s="834"/>
      <c r="BE78" s="822">
        <v>1.185</v>
      </c>
      <c r="BF78" s="822"/>
      <c r="BG78" s="822"/>
      <c r="BH78" s="822"/>
      <c r="BI78" s="822"/>
      <c r="BJ78" s="822"/>
      <c r="BK78" s="822"/>
      <c r="BL78" s="822"/>
      <c r="BM78" s="822"/>
      <c r="BN78" s="822"/>
      <c r="BO78" s="822"/>
      <c r="BP78" s="823"/>
      <c r="BQ78" s="824">
        <f t="shared" si="1"/>
        <v>0.674</v>
      </c>
      <c r="BR78" s="822"/>
      <c r="BS78" s="822"/>
      <c r="BT78" s="822"/>
      <c r="BU78" s="822"/>
      <c r="BV78" s="822"/>
      <c r="BW78" s="822"/>
      <c r="BX78" s="822"/>
      <c r="BY78" s="822"/>
      <c r="BZ78" s="822"/>
      <c r="CA78" s="822"/>
      <c r="CB78" s="822"/>
      <c r="CC78" s="822"/>
      <c r="CD78" s="822"/>
      <c r="CE78" s="822"/>
      <c r="CF78" s="822"/>
      <c r="CG78" s="822"/>
      <c r="CH78" s="822"/>
      <c r="CI78" s="822"/>
      <c r="CJ78" s="822"/>
      <c r="CK78" s="822"/>
      <c r="CL78" s="822">
        <v>0.674</v>
      </c>
      <c r="CM78" s="822"/>
      <c r="CN78" s="822"/>
      <c r="CO78" s="822"/>
      <c r="CP78" s="822"/>
      <c r="CQ78" s="822"/>
      <c r="CR78" s="822"/>
      <c r="CS78" s="822"/>
      <c r="CT78" s="822"/>
      <c r="CU78" s="822"/>
      <c r="CV78" s="822"/>
      <c r="CW78" s="822"/>
      <c r="CX78" s="822"/>
      <c r="CY78" s="823"/>
      <c r="CZ78" s="824">
        <f t="shared" si="2"/>
        <v>-0.511</v>
      </c>
      <c r="DA78" s="822"/>
      <c r="DB78" s="822"/>
      <c r="DC78" s="822"/>
      <c r="DD78" s="822"/>
      <c r="DE78" s="822"/>
      <c r="DF78" s="822"/>
      <c r="DG78" s="822"/>
      <c r="DH78" s="822"/>
      <c r="DI78" s="822"/>
      <c r="DJ78" s="822"/>
      <c r="DK78" s="822"/>
      <c r="DL78" s="822"/>
      <c r="DM78" s="822"/>
      <c r="DN78" s="822"/>
      <c r="DO78" s="822"/>
      <c r="DP78" s="822"/>
      <c r="DQ78" s="822">
        <f t="shared" si="3"/>
        <v>-0.511</v>
      </c>
      <c r="DR78" s="822"/>
      <c r="DS78" s="822"/>
      <c r="DT78" s="822"/>
      <c r="DU78" s="822"/>
      <c r="DV78" s="822"/>
      <c r="DW78" s="822"/>
      <c r="DX78" s="822"/>
      <c r="DY78" s="822"/>
      <c r="DZ78" s="822"/>
      <c r="EA78" s="822"/>
      <c r="EB78" s="822"/>
      <c r="EC78" s="822"/>
      <c r="ED78" s="823"/>
      <c r="EE78" s="824">
        <f t="shared" si="4"/>
        <v>0.674</v>
      </c>
      <c r="EF78" s="822"/>
      <c r="EG78" s="822"/>
      <c r="EH78" s="822"/>
      <c r="EI78" s="822"/>
      <c r="EJ78" s="822"/>
      <c r="EK78" s="822"/>
      <c r="EL78" s="822"/>
      <c r="EM78" s="822"/>
      <c r="EN78" s="822"/>
      <c r="EO78" s="822"/>
      <c r="EP78" s="822"/>
      <c r="EQ78" s="822"/>
      <c r="ER78" s="822"/>
      <c r="ES78" s="822"/>
      <c r="ET78" s="822"/>
      <c r="EU78" s="822"/>
      <c r="EV78" s="822">
        <v>0.674</v>
      </c>
      <c r="EW78" s="822"/>
      <c r="EX78" s="822"/>
      <c r="EY78" s="822"/>
      <c r="EZ78" s="822"/>
      <c r="FA78" s="822"/>
      <c r="FB78" s="822"/>
      <c r="FC78" s="822"/>
      <c r="FD78" s="822"/>
      <c r="FE78" s="822"/>
      <c r="FF78" s="822"/>
      <c r="FG78" s="823"/>
      <c r="FH78" s="824" t="s">
        <v>144</v>
      </c>
      <c r="FI78" s="822"/>
      <c r="FJ78" s="822"/>
      <c r="FK78" s="822"/>
      <c r="FL78" s="822"/>
      <c r="FM78" s="822"/>
      <c r="FN78" s="822"/>
      <c r="FO78" s="822" t="s">
        <v>144</v>
      </c>
      <c r="FP78" s="822"/>
      <c r="FQ78" s="822"/>
      <c r="FR78" s="822"/>
      <c r="FS78" s="822"/>
      <c r="FT78" s="822"/>
      <c r="FU78" s="822"/>
      <c r="FV78" s="822" t="s">
        <v>144</v>
      </c>
      <c r="FW78" s="822"/>
      <c r="FX78" s="822"/>
      <c r="FY78" s="822"/>
      <c r="FZ78" s="822"/>
      <c r="GA78" s="822" t="s">
        <v>144</v>
      </c>
      <c r="GB78" s="822"/>
      <c r="GC78" s="822"/>
      <c r="GD78" s="822"/>
      <c r="GE78" s="822"/>
      <c r="GF78" s="822"/>
      <c r="GG78" s="823"/>
      <c r="GH78" s="816" t="s">
        <v>144</v>
      </c>
      <c r="GI78" s="814"/>
      <c r="GJ78" s="814"/>
      <c r="GK78" s="814"/>
      <c r="GL78" s="814"/>
      <c r="GM78" s="814"/>
      <c r="GN78" s="814"/>
      <c r="GO78" s="814" t="s">
        <v>144</v>
      </c>
      <c r="GP78" s="814"/>
      <c r="GQ78" s="814"/>
      <c r="GR78" s="814"/>
      <c r="GS78" s="814"/>
      <c r="GT78" s="814"/>
      <c r="GU78" s="814"/>
      <c r="GV78" s="814" t="s">
        <v>144</v>
      </c>
      <c r="GW78" s="814"/>
      <c r="GX78" s="814"/>
      <c r="GY78" s="814"/>
      <c r="GZ78" s="814"/>
      <c r="HA78" s="814"/>
      <c r="HB78" s="814"/>
      <c r="HC78" s="814"/>
      <c r="HD78" s="814"/>
      <c r="HE78" s="814"/>
      <c r="HF78" s="814"/>
      <c r="HG78" s="814"/>
      <c r="HH78" s="815"/>
      <c r="HI78" s="816" t="s">
        <v>144</v>
      </c>
      <c r="HJ78" s="814"/>
      <c r="HK78" s="814"/>
      <c r="HL78" s="814"/>
      <c r="HM78" s="814"/>
      <c r="HN78" s="814"/>
      <c r="HO78" s="814"/>
      <c r="HP78" s="814" t="s">
        <v>144</v>
      </c>
      <c r="HQ78" s="814"/>
      <c r="HR78" s="814"/>
      <c r="HS78" s="814"/>
      <c r="HT78" s="814"/>
      <c r="HU78" s="814"/>
      <c r="HV78" s="814"/>
      <c r="HW78" s="814" t="s">
        <v>144</v>
      </c>
      <c r="HX78" s="814"/>
      <c r="HY78" s="814"/>
      <c r="HZ78" s="814"/>
      <c r="IA78" s="814"/>
      <c r="IB78" s="814" t="s">
        <v>144</v>
      </c>
      <c r="IC78" s="814"/>
      <c r="ID78" s="814"/>
      <c r="IE78" s="814"/>
      <c r="IF78" s="814"/>
      <c r="IG78" s="814" t="s">
        <v>144</v>
      </c>
      <c r="IH78" s="814"/>
      <c r="II78" s="814"/>
      <c r="IJ78" s="814"/>
      <c r="IK78" s="814"/>
      <c r="IL78" s="815"/>
      <c r="IM78" s="813" t="s">
        <v>144</v>
      </c>
      <c r="IN78" s="814"/>
      <c r="IO78" s="814"/>
      <c r="IP78" s="814"/>
      <c r="IQ78" s="814"/>
      <c r="IR78" s="814"/>
      <c r="IS78" s="814"/>
      <c r="IT78" s="815"/>
    </row>
    <row r="79" spans="1:254" ht="24.75" customHeight="1">
      <c r="A79" s="865" t="s">
        <v>296</v>
      </c>
      <c r="B79" s="866"/>
      <c r="C79" s="866"/>
      <c r="D79" s="866"/>
      <c r="E79" s="866"/>
      <c r="F79" s="848" t="s">
        <v>355</v>
      </c>
      <c r="G79" s="848"/>
      <c r="H79" s="848"/>
      <c r="I79" s="848"/>
      <c r="J79" s="848"/>
      <c r="K79" s="848"/>
      <c r="L79" s="848"/>
      <c r="M79" s="848"/>
      <c r="N79" s="848"/>
      <c r="O79" s="848"/>
      <c r="P79" s="848"/>
      <c r="Q79" s="848"/>
      <c r="R79" s="848"/>
      <c r="S79" s="848"/>
      <c r="T79" s="848"/>
      <c r="U79" s="848"/>
      <c r="V79" s="848"/>
      <c r="W79" s="848"/>
      <c r="X79" s="848"/>
      <c r="Y79" s="848"/>
      <c r="Z79" s="848"/>
      <c r="AA79" s="848"/>
      <c r="AB79" s="848"/>
      <c r="AC79" s="848"/>
      <c r="AD79" s="848"/>
      <c r="AE79" s="848"/>
      <c r="AF79" s="848"/>
      <c r="AG79" s="848"/>
      <c r="AH79" s="848"/>
      <c r="AI79" s="849"/>
      <c r="AJ79" s="842">
        <v>2.508</v>
      </c>
      <c r="AK79" s="834"/>
      <c r="AL79" s="834"/>
      <c r="AM79" s="834"/>
      <c r="AN79" s="834"/>
      <c r="AO79" s="834"/>
      <c r="AP79" s="834"/>
      <c r="AQ79" s="834"/>
      <c r="AR79" s="834"/>
      <c r="AS79" s="834"/>
      <c r="AT79" s="834"/>
      <c r="AU79" s="822"/>
      <c r="AV79" s="822"/>
      <c r="AW79" s="822"/>
      <c r="AX79" s="822"/>
      <c r="AY79" s="822"/>
      <c r="AZ79" s="834"/>
      <c r="BA79" s="834"/>
      <c r="BB79" s="834"/>
      <c r="BC79" s="834"/>
      <c r="BD79" s="834"/>
      <c r="BE79" s="822">
        <v>2.508</v>
      </c>
      <c r="BF79" s="822"/>
      <c r="BG79" s="822"/>
      <c r="BH79" s="822"/>
      <c r="BI79" s="822"/>
      <c r="BJ79" s="822"/>
      <c r="BK79" s="822"/>
      <c r="BL79" s="822"/>
      <c r="BM79" s="822"/>
      <c r="BN79" s="822"/>
      <c r="BO79" s="822"/>
      <c r="BP79" s="823"/>
      <c r="BQ79" s="824">
        <f t="shared" si="1"/>
        <v>4.482</v>
      </c>
      <c r="BR79" s="822"/>
      <c r="BS79" s="822"/>
      <c r="BT79" s="822"/>
      <c r="BU79" s="822"/>
      <c r="BV79" s="822"/>
      <c r="BW79" s="822"/>
      <c r="BX79" s="822"/>
      <c r="BY79" s="822"/>
      <c r="BZ79" s="822"/>
      <c r="CA79" s="822"/>
      <c r="CB79" s="822"/>
      <c r="CC79" s="822"/>
      <c r="CD79" s="822"/>
      <c r="CE79" s="822"/>
      <c r="CF79" s="822"/>
      <c r="CG79" s="822"/>
      <c r="CH79" s="822"/>
      <c r="CI79" s="822"/>
      <c r="CJ79" s="822"/>
      <c r="CK79" s="822"/>
      <c r="CL79" s="822">
        <v>4.482</v>
      </c>
      <c r="CM79" s="822"/>
      <c r="CN79" s="822"/>
      <c r="CO79" s="822"/>
      <c r="CP79" s="822"/>
      <c r="CQ79" s="822"/>
      <c r="CR79" s="822"/>
      <c r="CS79" s="822"/>
      <c r="CT79" s="822"/>
      <c r="CU79" s="822"/>
      <c r="CV79" s="822"/>
      <c r="CW79" s="822"/>
      <c r="CX79" s="822"/>
      <c r="CY79" s="823"/>
      <c r="CZ79" s="824">
        <f t="shared" si="2"/>
        <v>1.9740000000000002</v>
      </c>
      <c r="DA79" s="822"/>
      <c r="DB79" s="822"/>
      <c r="DC79" s="822"/>
      <c r="DD79" s="822"/>
      <c r="DE79" s="822"/>
      <c r="DF79" s="822"/>
      <c r="DG79" s="822"/>
      <c r="DH79" s="822"/>
      <c r="DI79" s="822"/>
      <c r="DJ79" s="822"/>
      <c r="DK79" s="822"/>
      <c r="DL79" s="822"/>
      <c r="DM79" s="822"/>
      <c r="DN79" s="822"/>
      <c r="DO79" s="822"/>
      <c r="DP79" s="822"/>
      <c r="DQ79" s="822">
        <f t="shared" si="3"/>
        <v>1.9740000000000002</v>
      </c>
      <c r="DR79" s="822"/>
      <c r="DS79" s="822"/>
      <c r="DT79" s="822"/>
      <c r="DU79" s="822"/>
      <c r="DV79" s="822"/>
      <c r="DW79" s="822"/>
      <c r="DX79" s="822"/>
      <c r="DY79" s="822"/>
      <c r="DZ79" s="822"/>
      <c r="EA79" s="822"/>
      <c r="EB79" s="822"/>
      <c r="EC79" s="822"/>
      <c r="ED79" s="823"/>
      <c r="EE79" s="824">
        <f t="shared" si="4"/>
        <v>4.482</v>
      </c>
      <c r="EF79" s="822"/>
      <c r="EG79" s="822"/>
      <c r="EH79" s="822"/>
      <c r="EI79" s="822"/>
      <c r="EJ79" s="822"/>
      <c r="EK79" s="822"/>
      <c r="EL79" s="822"/>
      <c r="EM79" s="822"/>
      <c r="EN79" s="822"/>
      <c r="EO79" s="822"/>
      <c r="EP79" s="822"/>
      <c r="EQ79" s="822"/>
      <c r="ER79" s="822"/>
      <c r="ES79" s="822"/>
      <c r="ET79" s="822"/>
      <c r="EU79" s="822"/>
      <c r="EV79" s="822">
        <v>4.482</v>
      </c>
      <c r="EW79" s="822"/>
      <c r="EX79" s="822"/>
      <c r="EY79" s="822"/>
      <c r="EZ79" s="822"/>
      <c r="FA79" s="822"/>
      <c r="FB79" s="822"/>
      <c r="FC79" s="822"/>
      <c r="FD79" s="822"/>
      <c r="FE79" s="822"/>
      <c r="FF79" s="822"/>
      <c r="FG79" s="823"/>
      <c r="FH79" s="824" t="s">
        <v>144</v>
      </c>
      <c r="FI79" s="822"/>
      <c r="FJ79" s="822"/>
      <c r="FK79" s="822"/>
      <c r="FL79" s="822"/>
      <c r="FM79" s="822"/>
      <c r="FN79" s="822"/>
      <c r="FO79" s="822" t="s">
        <v>144</v>
      </c>
      <c r="FP79" s="822"/>
      <c r="FQ79" s="822"/>
      <c r="FR79" s="822"/>
      <c r="FS79" s="822"/>
      <c r="FT79" s="822"/>
      <c r="FU79" s="822"/>
      <c r="FV79" s="822" t="s">
        <v>144</v>
      </c>
      <c r="FW79" s="822"/>
      <c r="FX79" s="822"/>
      <c r="FY79" s="822"/>
      <c r="FZ79" s="822"/>
      <c r="GA79" s="822" t="s">
        <v>144</v>
      </c>
      <c r="GB79" s="822"/>
      <c r="GC79" s="822"/>
      <c r="GD79" s="822"/>
      <c r="GE79" s="822"/>
      <c r="GF79" s="822"/>
      <c r="GG79" s="823"/>
      <c r="GH79" s="816" t="s">
        <v>144</v>
      </c>
      <c r="GI79" s="814"/>
      <c r="GJ79" s="814"/>
      <c r="GK79" s="814"/>
      <c r="GL79" s="814"/>
      <c r="GM79" s="814"/>
      <c r="GN79" s="814"/>
      <c r="GO79" s="814" t="s">
        <v>144</v>
      </c>
      <c r="GP79" s="814"/>
      <c r="GQ79" s="814"/>
      <c r="GR79" s="814"/>
      <c r="GS79" s="814"/>
      <c r="GT79" s="814"/>
      <c r="GU79" s="814"/>
      <c r="GV79" s="814" t="s">
        <v>144</v>
      </c>
      <c r="GW79" s="814"/>
      <c r="GX79" s="814"/>
      <c r="GY79" s="814"/>
      <c r="GZ79" s="814"/>
      <c r="HA79" s="814"/>
      <c r="HB79" s="814"/>
      <c r="HC79" s="814"/>
      <c r="HD79" s="814"/>
      <c r="HE79" s="814"/>
      <c r="HF79" s="814"/>
      <c r="HG79" s="814"/>
      <c r="HH79" s="815"/>
      <c r="HI79" s="816" t="s">
        <v>144</v>
      </c>
      <c r="HJ79" s="814"/>
      <c r="HK79" s="814"/>
      <c r="HL79" s="814"/>
      <c r="HM79" s="814"/>
      <c r="HN79" s="814"/>
      <c r="HO79" s="814"/>
      <c r="HP79" s="814" t="s">
        <v>144</v>
      </c>
      <c r="HQ79" s="814"/>
      <c r="HR79" s="814"/>
      <c r="HS79" s="814"/>
      <c r="HT79" s="814"/>
      <c r="HU79" s="814"/>
      <c r="HV79" s="814"/>
      <c r="HW79" s="814" t="s">
        <v>144</v>
      </c>
      <c r="HX79" s="814"/>
      <c r="HY79" s="814"/>
      <c r="HZ79" s="814"/>
      <c r="IA79" s="814"/>
      <c r="IB79" s="814" t="s">
        <v>144</v>
      </c>
      <c r="IC79" s="814"/>
      <c r="ID79" s="814"/>
      <c r="IE79" s="814"/>
      <c r="IF79" s="814"/>
      <c r="IG79" s="814" t="s">
        <v>144</v>
      </c>
      <c r="IH79" s="814"/>
      <c r="II79" s="814"/>
      <c r="IJ79" s="814"/>
      <c r="IK79" s="814"/>
      <c r="IL79" s="815"/>
      <c r="IM79" s="813" t="s">
        <v>144</v>
      </c>
      <c r="IN79" s="814"/>
      <c r="IO79" s="814"/>
      <c r="IP79" s="814"/>
      <c r="IQ79" s="814"/>
      <c r="IR79" s="814"/>
      <c r="IS79" s="814"/>
      <c r="IT79" s="815"/>
    </row>
    <row r="80" spans="1:254" ht="24.75" customHeight="1">
      <c r="A80" s="865" t="s">
        <v>298</v>
      </c>
      <c r="B80" s="866"/>
      <c r="C80" s="866"/>
      <c r="D80" s="866"/>
      <c r="E80" s="866"/>
      <c r="F80" s="848" t="s">
        <v>299</v>
      </c>
      <c r="G80" s="848"/>
      <c r="H80" s="848"/>
      <c r="I80" s="848"/>
      <c r="J80" s="848"/>
      <c r="K80" s="848"/>
      <c r="L80" s="848"/>
      <c r="M80" s="848"/>
      <c r="N80" s="848"/>
      <c r="O80" s="848"/>
      <c r="P80" s="848"/>
      <c r="Q80" s="848"/>
      <c r="R80" s="848"/>
      <c r="S80" s="848"/>
      <c r="T80" s="848"/>
      <c r="U80" s="848"/>
      <c r="V80" s="848"/>
      <c r="W80" s="848"/>
      <c r="X80" s="848"/>
      <c r="Y80" s="848"/>
      <c r="Z80" s="848"/>
      <c r="AA80" s="848"/>
      <c r="AB80" s="848"/>
      <c r="AC80" s="848"/>
      <c r="AD80" s="848"/>
      <c r="AE80" s="848"/>
      <c r="AF80" s="848"/>
      <c r="AG80" s="848"/>
      <c r="AH80" s="848"/>
      <c r="AI80" s="849"/>
      <c r="AJ80" s="842"/>
      <c r="AK80" s="834"/>
      <c r="AL80" s="834"/>
      <c r="AM80" s="834"/>
      <c r="AN80" s="834"/>
      <c r="AO80" s="834"/>
      <c r="AP80" s="834"/>
      <c r="AQ80" s="834"/>
      <c r="AR80" s="834"/>
      <c r="AS80" s="834"/>
      <c r="AT80" s="834"/>
      <c r="AU80" s="822"/>
      <c r="AV80" s="822"/>
      <c r="AW80" s="822"/>
      <c r="AX80" s="822"/>
      <c r="AY80" s="822"/>
      <c r="AZ80" s="834"/>
      <c r="BA80" s="834"/>
      <c r="BB80" s="834"/>
      <c r="BC80" s="834"/>
      <c r="BD80" s="834"/>
      <c r="BE80" s="822"/>
      <c r="BF80" s="822"/>
      <c r="BG80" s="822"/>
      <c r="BH80" s="822"/>
      <c r="BI80" s="822"/>
      <c r="BJ80" s="822"/>
      <c r="BK80" s="822"/>
      <c r="BL80" s="822"/>
      <c r="BM80" s="822"/>
      <c r="BN80" s="822"/>
      <c r="BO80" s="822"/>
      <c r="BP80" s="823"/>
      <c r="BQ80" s="824">
        <f t="shared" si="1"/>
        <v>1.488</v>
      </c>
      <c r="BR80" s="822"/>
      <c r="BS80" s="822"/>
      <c r="BT80" s="822"/>
      <c r="BU80" s="822"/>
      <c r="BV80" s="822"/>
      <c r="BW80" s="822"/>
      <c r="BX80" s="822"/>
      <c r="BY80" s="822"/>
      <c r="BZ80" s="822"/>
      <c r="CA80" s="822"/>
      <c r="CB80" s="822"/>
      <c r="CC80" s="822"/>
      <c r="CD80" s="822"/>
      <c r="CE80" s="822"/>
      <c r="CF80" s="822"/>
      <c r="CG80" s="822"/>
      <c r="CH80" s="822"/>
      <c r="CI80" s="822"/>
      <c r="CJ80" s="822"/>
      <c r="CK80" s="822"/>
      <c r="CL80" s="822">
        <v>1.488</v>
      </c>
      <c r="CM80" s="822"/>
      <c r="CN80" s="822"/>
      <c r="CO80" s="822"/>
      <c r="CP80" s="822"/>
      <c r="CQ80" s="822"/>
      <c r="CR80" s="822"/>
      <c r="CS80" s="822"/>
      <c r="CT80" s="822"/>
      <c r="CU80" s="822"/>
      <c r="CV80" s="822"/>
      <c r="CW80" s="822"/>
      <c r="CX80" s="822"/>
      <c r="CY80" s="823"/>
      <c r="CZ80" s="824">
        <f t="shared" si="2"/>
        <v>1.488</v>
      </c>
      <c r="DA80" s="822"/>
      <c r="DB80" s="822"/>
      <c r="DC80" s="822"/>
      <c r="DD80" s="822"/>
      <c r="DE80" s="822"/>
      <c r="DF80" s="822"/>
      <c r="DG80" s="822"/>
      <c r="DH80" s="822"/>
      <c r="DI80" s="822"/>
      <c r="DJ80" s="822"/>
      <c r="DK80" s="822"/>
      <c r="DL80" s="822"/>
      <c r="DM80" s="822"/>
      <c r="DN80" s="822"/>
      <c r="DO80" s="822"/>
      <c r="DP80" s="822"/>
      <c r="DQ80" s="822">
        <f t="shared" si="3"/>
        <v>1.488</v>
      </c>
      <c r="DR80" s="822"/>
      <c r="DS80" s="822"/>
      <c r="DT80" s="822"/>
      <c r="DU80" s="822"/>
      <c r="DV80" s="822"/>
      <c r="DW80" s="822"/>
      <c r="DX80" s="822"/>
      <c r="DY80" s="822"/>
      <c r="DZ80" s="822"/>
      <c r="EA80" s="822"/>
      <c r="EB80" s="822"/>
      <c r="EC80" s="822"/>
      <c r="ED80" s="823"/>
      <c r="EE80" s="824">
        <f t="shared" si="4"/>
        <v>1.488</v>
      </c>
      <c r="EF80" s="822"/>
      <c r="EG80" s="822"/>
      <c r="EH80" s="822"/>
      <c r="EI80" s="822"/>
      <c r="EJ80" s="822"/>
      <c r="EK80" s="822"/>
      <c r="EL80" s="822"/>
      <c r="EM80" s="822"/>
      <c r="EN80" s="822"/>
      <c r="EO80" s="822"/>
      <c r="EP80" s="822"/>
      <c r="EQ80" s="822"/>
      <c r="ER80" s="822"/>
      <c r="ES80" s="822"/>
      <c r="ET80" s="822"/>
      <c r="EU80" s="822"/>
      <c r="EV80" s="822">
        <v>1.488</v>
      </c>
      <c r="EW80" s="822"/>
      <c r="EX80" s="822"/>
      <c r="EY80" s="822"/>
      <c r="EZ80" s="822"/>
      <c r="FA80" s="822"/>
      <c r="FB80" s="822"/>
      <c r="FC80" s="822"/>
      <c r="FD80" s="822"/>
      <c r="FE80" s="822"/>
      <c r="FF80" s="822"/>
      <c r="FG80" s="823"/>
      <c r="FH80" s="824" t="s">
        <v>144</v>
      </c>
      <c r="FI80" s="822"/>
      <c r="FJ80" s="822"/>
      <c r="FK80" s="822"/>
      <c r="FL80" s="822"/>
      <c r="FM80" s="822"/>
      <c r="FN80" s="822"/>
      <c r="FO80" s="822" t="s">
        <v>144</v>
      </c>
      <c r="FP80" s="822"/>
      <c r="FQ80" s="822"/>
      <c r="FR80" s="822"/>
      <c r="FS80" s="822"/>
      <c r="FT80" s="822"/>
      <c r="FU80" s="822"/>
      <c r="FV80" s="822" t="s">
        <v>144</v>
      </c>
      <c r="FW80" s="822"/>
      <c r="FX80" s="822"/>
      <c r="FY80" s="822"/>
      <c r="FZ80" s="822"/>
      <c r="GA80" s="822" t="s">
        <v>144</v>
      </c>
      <c r="GB80" s="822"/>
      <c r="GC80" s="822"/>
      <c r="GD80" s="822"/>
      <c r="GE80" s="822"/>
      <c r="GF80" s="822"/>
      <c r="GG80" s="823"/>
      <c r="GH80" s="816" t="s">
        <v>144</v>
      </c>
      <c r="GI80" s="814"/>
      <c r="GJ80" s="814"/>
      <c r="GK80" s="814"/>
      <c r="GL80" s="814"/>
      <c r="GM80" s="814"/>
      <c r="GN80" s="814"/>
      <c r="GO80" s="814" t="s">
        <v>144</v>
      </c>
      <c r="GP80" s="814"/>
      <c r="GQ80" s="814"/>
      <c r="GR80" s="814"/>
      <c r="GS80" s="814"/>
      <c r="GT80" s="814"/>
      <c r="GU80" s="814"/>
      <c r="GV80" s="814" t="s">
        <v>144</v>
      </c>
      <c r="GW80" s="814"/>
      <c r="GX80" s="814"/>
      <c r="GY80" s="814"/>
      <c r="GZ80" s="814"/>
      <c r="HA80" s="814"/>
      <c r="HB80" s="814"/>
      <c r="HC80" s="814"/>
      <c r="HD80" s="814"/>
      <c r="HE80" s="814"/>
      <c r="HF80" s="814"/>
      <c r="HG80" s="814"/>
      <c r="HH80" s="815"/>
      <c r="HI80" s="816" t="s">
        <v>144</v>
      </c>
      <c r="HJ80" s="814"/>
      <c r="HK80" s="814"/>
      <c r="HL80" s="814"/>
      <c r="HM80" s="814"/>
      <c r="HN80" s="814"/>
      <c r="HO80" s="814"/>
      <c r="HP80" s="814" t="s">
        <v>144</v>
      </c>
      <c r="HQ80" s="814"/>
      <c r="HR80" s="814"/>
      <c r="HS80" s="814"/>
      <c r="HT80" s="814"/>
      <c r="HU80" s="814"/>
      <c r="HV80" s="814"/>
      <c r="HW80" s="814" t="s">
        <v>144</v>
      </c>
      <c r="HX80" s="814"/>
      <c r="HY80" s="814"/>
      <c r="HZ80" s="814"/>
      <c r="IA80" s="814"/>
      <c r="IB80" s="814" t="s">
        <v>144</v>
      </c>
      <c r="IC80" s="814"/>
      <c r="ID80" s="814"/>
      <c r="IE80" s="814"/>
      <c r="IF80" s="814"/>
      <c r="IG80" s="814" t="s">
        <v>144</v>
      </c>
      <c r="IH80" s="814"/>
      <c r="II80" s="814"/>
      <c r="IJ80" s="814"/>
      <c r="IK80" s="814"/>
      <c r="IL80" s="815"/>
      <c r="IM80" s="813" t="s">
        <v>144</v>
      </c>
      <c r="IN80" s="814"/>
      <c r="IO80" s="814"/>
      <c r="IP80" s="814"/>
      <c r="IQ80" s="814"/>
      <c r="IR80" s="814"/>
      <c r="IS80" s="814"/>
      <c r="IT80" s="815"/>
    </row>
    <row r="81" spans="1:254" ht="24.75" customHeight="1">
      <c r="A81" s="850" t="s">
        <v>376</v>
      </c>
      <c r="B81" s="851"/>
      <c r="C81" s="851"/>
      <c r="D81" s="851"/>
      <c r="E81" s="851"/>
      <c r="F81" s="856" t="s">
        <v>377</v>
      </c>
      <c r="G81" s="856"/>
      <c r="H81" s="856"/>
      <c r="I81" s="856"/>
      <c r="J81" s="856"/>
      <c r="K81" s="856"/>
      <c r="L81" s="856"/>
      <c r="M81" s="856"/>
      <c r="N81" s="856"/>
      <c r="O81" s="856"/>
      <c r="P81" s="856"/>
      <c r="Q81" s="856"/>
      <c r="R81" s="856"/>
      <c r="S81" s="856"/>
      <c r="T81" s="856"/>
      <c r="U81" s="856"/>
      <c r="V81" s="856"/>
      <c r="W81" s="856"/>
      <c r="X81" s="856"/>
      <c r="Y81" s="856"/>
      <c r="Z81" s="856"/>
      <c r="AA81" s="856"/>
      <c r="AB81" s="856"/>
      <c r="AC81" s="856"/>
      <c r="AD81" s="856"/>
      <c r="AE81" s="856"/>
      <c r="AF81" s="856"/>
      <c r="AG81" s="856"/>
      <c r="AH81" s="856"/>
      <c r="AI81" s="857"/>
      <c r="AJ81" s="842"/>
      <c r="AK81" s="834"/>
      <c r="AL81" s="834"/>
      <c r="AM81" s="834"/>
      <c r="AN81" s="834"/>
      <c r="AO81" s="834"/>
      <c r="AP81" s="834"/>
      <c r="AQ81" s="834"/>
      <c r="AR81" s="834"/>
      <c r="AS81" s="834"/>
      <c r="AT81" s="834"/>
      <c r="AU81" s="822"/>
      <c r="AV81" s="822"/>
      <c r="AW81" s="822"/>
      <c r="AX81" s="822"/>
      <c r="AY81" s="822"/>
      <c r="AZ81" s="834"/>
      <c r="BA81" s="834"/>
      <c r="BB81" s="834"/>
      <c r="BC81" s="834"/>
      <c r="BD81" s="834"/>
      <c r="BE81" s="822"/>
      <c r="BF81" s="822"/>
      <c r="BG81" s="822"/>
      <c r="BH81" s="822"/>
      <c r="BI81" s="822"/>
      <c r="BJ81" s="822"/>
      <c r="BK81" s="822"/>
      <c r="BL81" s="822"/>
      <c r="BM81" s="822"/>
      <c r="BN81" s="822"/>
      <c r="BO81" s="822"/>
      <c r="BP81" s="823"/>
      <c r="BQ81" s="824">
        <f t="shared" si="1"/>
        <v>0.307</v>
      </c>
      <c r="BR81" s="822"/>
      <c r="BS81" s="822"/>
      <c r="BT81" s="822"/>
      <c r="BU81" s="822"/>
      <c r="BV81" s="822"/>
      <c r="BW81" s="822"/>
      <c r="BX81" s="822"/>
      <c r="BY81" s="822"/>
      <c r="BZ81" s="822"/>
      <c r="CA81" s="822"/>
      <c r="CB81" s="822"/>
      <c r="CC81" s="822"/>
      <c r="CD81" s="822"/>
      <c r="CE81" s="822"/>
      <c r="CF81" s="822"/>
      <c r="CG81" s="822"/>
      <c r="CH81" s="822"/>
      <c r="CI81" s="822"/>
      <c r="CJ81" s="822"/>
      <c r="CK81" s="822"/>
      <c r="CL81" s="822">
        <v>0.307</v>
      </c>
      <c r="CM81" s="822"/>
      <c r="CN81" s="822"/>
      <c r="CO81" s="822"/>
      <c r="CP81" s="822"/>
      <c r="CQ81" s="822"/>
      <c r="CR81" s="822"/>
      <c r="CS81" s="822"/>
      <c r="CT81" s="822"/>
      <c r="CU81" s="822"/>
      <c r="CV81" s="822"/>
      <c r="CW81" s="822"/>
      <c r="CX81" s="822"/>
      <c r="CY81" s="823"/>
      <c r="CZ81" s="824">
        <f t="shared" si="2"/>
        <v>0.307</v>
      </c>
      <c r="DA81" s="822"/>
      <c r="DB81" s="822"/>
      <c r="DC81" s="822"/>
      <c r="DD81" s="822"/>
      <c r="DE81" s="822"/>
      <c r="DF81" s="822"/>
      <c r="DG81" s="822"/>
      <c r="DH81" s="822"/>
      <c r="DI81" s="822"/>
      <c r="DJ81" s="822"/>
      <c r="DK81" s="822"/>
      <c r="DL81" s="822"/>
      <c r="DM81" s="822"/>
      <c r="DN81" s="822"/>
      <c r="DO81" s="822"/>
      <c r="DP81" s="822"/>
      <c r="DQ81" s="822">
        <f t="shared" si="3"/>
        <v>0.307</v>
      </c>
      <c r="DR81" s="822"/>
      <c r="DS81" s="822"/>
      <c r="DT81" s="822"/>
      <c r="DU81" s="822"/>
      <c r="DV81" s="822"/>
      <c r="DW81" s="822"/>
      <c r="DX81" s="822"/>
      <c r="DY81" s="822"/>
      <c r="DZ81" s="822"/>
      <c r="EA81" s="822"/>
      <c r="EB81" s="822"/>
      <c r="EC81" s="822"/>
      <c r="ED81" s="823"/>
      <c r="EE81" s="824">
        <f t="shared" si="4"/>
        <v>0.307</v>
      </c>
      <c r="EF81" s="822"/>
      <c r="EG81" s="822"/>
      <c r="EH81" s="822"/>
      <c r="EI81" s="822"/>
      <c r="EJ81" s="822"/>
      <c r="EK81" s="822"/>
      <c r="EL81" s="822"/>
      <c r="EM81" s="822"/>
      <c r="EN81" s="822"/>
      <c r="EO81" s="822"/>
      <c r="EP81" s="822"/>
      <c r="EQ81" s="822"/>
      <c r="ER81" s="822"/>
      <c r="ES81" s="822"/>
      <c r="ET81" s="822"/>
      <c r="EU81" s="822"/>
      <c r="EV81" s="822">
        <v>0.307</v>
      </c>
      <c r="EW81" s="822"/>
      <c r="EX81" s="822"/>
      <c r="EY81" s="822"/>
      <c r="EZ81" s="822"/>
      <c r="FA81" s="822"/>
      <c r="FB81" s="822"/>
      <c r="FC81" s="822"/>
      <c r="FD81" s="822"/>
      <c r="FE81" s="822"/>
      <c r="FF81" s="822"/>
      <c r="FG81" s="823"/>
      <c r="FH81" s="824" t="s">
        <v>144</v>
      </c>
      <c r="FI81" s="822"/>
      <c r="FJ81" s="822"/>
      <c r="FK81" s="822"/>
      <c r="FL81" s="822"/>
      <c r="FM81" s="822"/>
      <c r="FN81" s="822"/>
      <c r="FO81" s="822" t="s">
        <v>144</v>
      </c>
      <c r="FP81" s="822"/>
      <c r="FQ81" s="822"/>
      <c r="FR81" s="822"/>
      <c r="FS81" s="822"/>
      <c r="FT81" s="822"/>
      <c r="FU81" s="822"/>
      <c r="FV81" s="822" t="s">
        <v>144</v>
      </c>
      <c r="FW81" s="822"/>
      <c r="FX81" s="822"/>
      <c r="FY81" s="822"/>
      <c r="FZ81" s="822"/>
      <c r="GA81" s="822" t="s">
        <v>144</v>
      </c>
      <c r="GB81" s="822"/>
      <c r="GC81" s="822"/>
      <c r="GD81" s="822"/>
      <c r="GE81" s="822"/>
      <c r="GF81" s="822"/>
      <c r="GG81" s="823"/>
      <c r="GH81" s="816" t="s">
        <v>144</v>
      </c>
      <c r="GI81" s="814"/>
      <c r="GJ81" s="814"/>
      <c r="GK81" s="814"/>
      <c r="GL81" s="814"/>
      <c r="GM81" s="814"/>
      <c r="GN81" s="814"/>
      <c r="GO81" s="814" t="s">
        <v>144</v>
      </c>
      <c r="GP81" s="814"/>
      <c r="GQ81" s="814"/>
      <c r="GR81" s="814"/>
      <c r="GS81" s="814"/>
      <c r="GT81" s="814"/>
      <c r="GU81" s="814"/>
      <c r="GV81" s="814" t="s">
        <v>144</v>
      </c>
      <c r="GW81" s="814"/>
      <c r="GX81" s="814"/>
      <c r="GY81" s="814"/>
      <c r="GZ81" s="814"/>
      <c r="HA81" s="814"/>
      <c r="HB81" s="814"/>
      <c r="HC81" s="814"/>
      <c r="HD81" s="814"/>
      <c r="HE81" s="814"/>
      <c r="HF81" s="814"/>
      <c r="HG81" s="814"/>
      <c r="HH81" s="815"/>
      <c r="HI81" s="816" t="s">
        <v>144</v>
      </c>
      <c r="HJ81" s="814"/>
      <c r="HK81" s="814"/>
      <c r="HL81" s="814"/>
      <c r="HM81" s="814"/>
      <c r="HN81" s="814"/>
      <c r="HO81" s="814"/>
      <c r="HP81" s="814" t="s">
        <v>144</v>
      </c>
      <c r="HQ81" s="814"/>
      <c r="HR81" s="814"/>
      <c r="HS81" s="814"/>
      <c r="HT81" s="814"/>
      <c r="HU81" s="814"/>
      <c r="HV81" s="814"/>
      <c r="HW81" s="814" t="s">
        <v>144</v>
      </c>
      <c r="HX81" s="814"/>
      <c r="HY81" s="814"/>
      <c r="HZ81" s="814"/>
      <c r="IA81" s="814"/>
      <c r="IB81" s="814" t="s">
        <v>144</v>
      </c>
      <c r="IC81" s="814"/>
      <c r="ID81" s="814"/>
      <c r="IE81" s="814"/>
      <c r="IF81" s="814"/>
      <c r="IG81" s="814" t="s">
        <v>144</v>
      </c>
      <c r="IH81" s="814"/>
      <c r="II81" s="814"/>
      <c r="IJ81" s="814"/>
      <c r="IK81" s="814"/>
      <c r="IL81" s="815"/>
      <c r="IM81" s="813" t="s">
        <v>144</v>
      </c>
      <c r="IN81" s="814"/>
      <c r="IO81" s="814"/>
      <c r="IP81" s="814"/>
      <c r="IQ81" s="814"/>
      <c r="IR81" s="814"/>
      <c r="IS81" s="814"/>
      <c r="IT81" s="815"/>
    </row>
    <row r="82" spans="1:254" ht="24.75" customHeight="1">
      <c r="A82" s="887" t="s">
        <v>10</v>
      </c>
      <c r="B82" s="888"/>
      <c r="C82" s="888"/>
      <c r="D82" s="888"/>
      <c r="E82" s="888"/>
      <c r="F82" s="928" t="s">
        <v>21</v>
      </c>
      <c r="G82" s="928"/>
      <c r="H82" s="928"/>
      <c r="I82" s="928"/>
      <c r="J82" s="928"/>
      <c r="K82" s="928"/>
      <c r="L82" s="928"/>
      <c r="M82" s="928"/>
      <c r="N82" s="928"/>
      <c r="O82" s="928"/>
      <c r="P82" s="928"/>
      <c r="Q82" s="928"/>
      <c r="R82" s="928"/>
      <c r="S82" s="928"/>
      <c r="T82" s="928"/>
      <c r="U82" s="928"/>
      <c r="V82" s="928"/>
      <c r="W82" s="928"/>
      <c r="X82" s="928"/>
      <c r="Y82" s="928"/>
      <c r="Z82" s="928"/>
      <c r="AA82" s="928"/>
      <c r="AB82" s="928"/>
      <c r="AC82" s="928"/>
      <c r="AD82" s="928"/>
      <c r="AE82" s="928"/>
      <c r="AF82" s="928"/>
      <c r="AG82" s="928"/>
      <c r="AH82" s="928"/>
      <c r="AI82" s="929"/>
      <c r="AJ82" s="842">
        <f>AJ83</f>
        <v>19.99</v>
      </c>
      <c r="AK82" s="834"/>
      <c r="AL82" s="834"/>
      <c r="AM82" s="834"/>
      <c r="AN82" s="834"/>
      <c r="AO82" s="834"/>
      <c r="AP82" s="834"/>
      <c r="AQ82" s="834"/>
      <c r="AR82" s="834"/>
      <c r="AS82" s="834"/>
      <c r="AT82" s="834"/>
      <c r="AU82" s="822">
        <f>AU83</f>
        <v>0</v>
      </c>
      <c r="AV82" s="822"/>
      <c r="AW82" s="822"/>
      <c r="AX82" s="822"/>
      <c r="AY82" s="822"/>
      <c r="AZ82" s="834">
        <f>AZ83</f>
        <v>11.86</v>
      </c>
      <c r="BA82" s="834"/>
      <c r="BB82" s="834"/>
      <c r="BC82" s="834"/>
      <c r="BD82" s="834"/>
      <c r="BE82" s="822">
        <f>BE83</f>
        <v>6.7</v>
      </c>
      <c r="BF82" s="822"/>
      <c r="BG82" s="822"/>
      <c r="BH82" s="822"/>
      <c r="BI82" s="822"/>
      <c r="BJ82" s="822"/>
      <c r="BK82" s="822"/>
      <c r="BL82" s="822">
        <f>BL83</f>
        <v>1.43</v>
      </c>
      <c r="BM82" s="822"/>
      <c r="BN82" s="822"/>
      <c r="BO82" s="822"/>
      <c r="BP82" s="823"/>
      <c r="BQ82" s="842">
        <f>BQ83</f>
        <v>8.832</v>
      </c>
      <c r="BR82" s="834"/>
      <c r="BS82" s="834"/>
      <c r="BT82" s="834"/>
      <c r="BU82" s="834"/>
      <c r="BV82" s="834"/>
      <c r="BW82" s="834"/>
      <c r="BX82" s="822">
        <f>BX83</f>
        <v>0</v>
      </c>
      <c r="BY82" s="822"/>
      <c r="BZ82" s="822"/>
      <c r="CA82" s="822"/>
      <c r="CB82" s="822"/>
      <c r="CC82" s="822"/>
      <c r="CD82" s="822"/>
      <c r="CE82" s="834">
        <f>CE83</f>
        <v>7.527</v>
      </c>
      <c r="CF82" s="834"/>
      <c r="CG82" s="834"/>
      <c r="CH82" s="834"/>
      <c r="CI82" s="834"/>
      <c r="CJ82" s="834"/>
      <c r="CK82" s="834"/>
      <c r="CL82" s="822">
        <f>CL83</f>
        <v>0.888</v>
      </c>
      <c r="CM82" s="822"/>
      <c r="CN82" s="822"/>
      <c r="CO82" s="822"/>
      <c r="CP82" s="822"/>
      <c r="CQ82" s="822"/>
      <c r="CR82" s="822"/>
      <c r="CS82" s="822">
        <f>CS83</f>
        <v>0.41700000000000004</v>
      </c>
      <c r="CT82" s="822"/>
      <c r="CU82" s="822"/>
      <c r="CV82" s="822"/>
      <c r="CW82" s="822"/>
      <c r="CX82" s="822"/>
      <c r="CY82" s="823"/>
      <c r="CZ82" s="842">
        <f>CZ83</f>
        <v>-11.158000000000001</v>
      </c>
      <c r="DA82" s="834"/>
      <c r="DB82" s="834"/>
      <c r="DC82" s="834"/>
      <c r="DD82" s="834"/>
      <c r="DE82" s="834"/>
      <c r="DF82" s="834"/>
      <c r="DG82" s="822">
        <f>DG83</f>
        <v>0</v>
      </c>
      <c r="DH82" s="822"/>
      <c r="DI82" s="822"/>
      <c r="DJ82" s="822"/>
      <c r="DK82" s="822"/>
      <c r="DL82" s="834">
        <f>DL83</f>
        <v>-4.333</v>
      </c>
      <c r="DM82" s="834"/>
      <c r="DN82" s="834"/>
      <c r="DO82" s="834"/>
      <c r="DP82" s="834"/>
      <c r="DQ82" s="834">
        <f>DQ83</f>
        <v>-5.812</v>
      </c>
      <c r="DR82" s="834"/>
      <c r="DS82" s="834"/>
      <c r="DT82" s="834"/>
      <c r="DU82" s="834"/>
      <c r="DV82" s="834"/>
      <c r="DW82" s="834"/>
      <c r="DX82" s="834">
        <f>DX83</f>
        <v>-1.013</v>
      </c>
      <c r="DY82" s="834"/>
      <c r="DZ82" s="834"/>
      <c r="EA82" s="834"/>
      <c r="EB82" s="834"/>
      <c r="EC82" s="834"/>
      <c r="ED82" s="864"/>
      <c r="EE82" s="842">
        <f>EE83</f>
        <v>8.832</v>
      </c>
      <c r="EF82" s="834"/>
      <c r="EG82" s="834"/>
      <c r="EH82" s="834"/>
      <c r="EI82" s="834"/>
      <c r="EJ82" s="834"/>
      <c r="EK82" s="834"/>
      <c r="EL82" s="822">
        <f>EL83</f>
        <v>0</v>
      </c>
      <c r="EM82" s="822"/>
      <c r="EN82" s="822"/>
      <c r="EO82" s="822"/>
      <c r="EP82" s="822"/>
      <c r="EQ82" s="834">
        <f>EQ83</f>
        <v>7.527</v>
      </c>
      <c r="ER82" s="834"/>
      <c r="ES82" s="834"/>
      <c r="ET82" s="834"/>
      <c r="EU82" s="834"/>
      <c r="EV82" s="822">
        <f>EV83</f>
        <v>0.888</v>
      </c>
      <c r="EW82" s="822"/>
      <c r="EX82" s="822"/>
      <c r="EY82" s="822"/>
      <c r="EZ82" s="822"/>
      <c r="FA82" s="822"/>
      <c r="FB82" s="822"/>
      <c r="FC82" s="822">
        <f>FC83</f>
        <v>0.5690000000000001</v>
      </c>
      <c r="FD82" s="822"/>
      <c r="FE82" s="822"/>
      <c r="FF82" s="822"/>
      <c r="FG82" s="823"/>
      <c r="FH82" s="824" t="s">
        <v>144</v>
      </c>
      <c r="FI82" s="822"/>
      <c r="FJ82" s="822"/>
      <c r="FK82" s="822"/>
      <c r="FL82" s="822"/>
      <c r="FM82" s="822"/>
      <c r="FN82" s="822"/>
      <c r="FO82" s="822" t="s">
        <v>144</v>
      </c>
      <c r="FP82" s="822"/>
      <c r="FQ82" s="822"/>
      <c r="FR82" s="822"/>
      <c r="FS82" s="822"/>
      <c r="FT82" s="822"/>
      <c r="FU82" s="822"/>
      <c r="FV82" s="822" t="s">
        <v>144</v>
      </c>
      <c r="FW82" s="822"/>
      <c r="FX82" s="822"/>
      <c r="FY82" s="822"/>
      <c r="FZ82" s="822"/>
      <c r="GA82" s="822" t="s">
        <v>144</v>
      </c>
      <c r="GB82" s="822"/>
      <c r="GC82" s="822"/>
      <c r="GD82" s="822"/>
      <c r="GE82" s="822"/>
      <c r="GF82" s="822"/>
      <c r="GG82" s="823"/>
      <c r="GH82" s="816" t="s">
        <v>144</v>
      </c>
      <c r="GI82" s="814"/>
      <c r="GJ82" s="814"/>
      <c r="GK82" s="814"/>
      <c r="GL82" s="814"/>
      <c r="GM82" s="814"/>
      <c r="GN82" s="814"/>
      <c r="GO82" s="814" t="s">
        <v>144</v>
      </c>
      <c r="GP82" s="814"/>
      <c r="GQ82" s="814"/>
      <c r="GR82" s="814"/>
      <c r="GS82" s="814"/>
      <c r="GT82" s="814"/>
      <c r="GU82" s="814"/>
      <c r="GV82" s="814" t="s">
        <v>144</v>
      </c>
      <c r="GW82" s="814"/>
      <c r="GX82" s="814"/>
      <c r="GY82" s="814"/>
      <c r="GZ82" s="814"/>
      <c r="HA82" s="814"/>
      <c r="HB82" s="814"/>
      <c r="HC82" s="814"/>
      <c r="HD82" s="822">
        <f>HD83</f>
        <v>0.5</v>
      </c>
      <c r="HE82" s="822"/>
      <c r="HF82" s="822"/>
      <c r="HG82" s="822"/>
      <c r="HH82" s="823"/>
      <c r="HI82" s="816" t="s">
        <v>144</v>
      </c>
      <c r="HJ82" s="814"/>
      <c r="HK82" s="814"/>
      <c r="HL82" s="814"/>
      <c r="HM82" s="814"/>
      <c r="HN82" s="814"/>
      <c r="HO82" s="814"/>
      <c r="HP82" s="814" t="s">
        <v>144</v>
      </c>
      <c r="HQ82" s="814"/>
      <c r="HR82" s="814"/>
      <c r="HS82" s="814"/>
      <c r="HT82" s="814"/>
      <c r="HU82" s="814"/>
      <c r="HV82" s="814"/>
      <c r="HW82" s="814" t="s">
        <v>144</v>
      </c>
      <c r="HX82" s="814"/>
      <c r="HY82" s="814"/>
      <c r="HZ82" s="814"/>
      <c r="IA82" s="814"/>
      <c r="IB82" s="814" t="s">
        <v>144</v>
      </c>
      <c r="IC82" s="814"/>
      <c r="ID82" s="814"/>
      <c r="IE82" s="814"/>
      <c r="IF82" s="814"/>
      <c r="IG82" s="814">
        <f>IG83</f>
        <v>2.8550000000000004</v>
      </c>
      <c r="IH82" s="814"/>
      <c r="II82" s="814"/>
      <c r="IJ82" s="814"/>
      <c r="IK82" s="814"/>
      <c r="IL82" s="815"/>
      <c r="IM82" s="813" t="s">
        <v>144</v>
      </c>
      <c r="IN82" s="814"/>
      <c r="IO82" s="814"/>
      <c r="IP82" s="814"/>
      <c r="IQ82" s="814"/>
      <c r="IR82" s="814"/>
      <c r="IS82" s="814"/>
      <c r="IT82" s="815"/>
    </row>
    <row r="83" spans="1:254" ht="24.75" customHeight="1">
      <c r="A83" s="829" t="s">
        <v>11</v>
      </c>
      <c r="B83" s="830"/>
      <c r="C83" s="830"/>
      <c r="D83" s="830"/>
      <c r="E83" s="830"/>
      <c r="F83" s="930" t="s">
        <v>75</v>
      </c>
      <c r="G83" s="930"/>
      <c r="H83" s="930"/>
      <c r="I83" s="930"/>
      <c r="J83" s="930"/>
      <c r="K83" s="930"/>
      <c r="L83" s="930"/>
      <c r="M83" s="930"/>
      <c r="N83" s="930"/>
      <c r="O83" s="930"/>
      <c r="P83" s="930"/>
      <c r="Q83" s="930"/>
      <c r="R83" s="930"/>
      <c r="S83" s="930"/>
      <c r="T83" s="930"/>
      <c r="U83" s="930"/>
      <c r="V83" s="930"/>
      <c r="W83" s="930"/>
      <c r="X83" s="930"/>
      <c r="Y83" s="930"/>
      <c r="Z83" s="930"/>
      <c r="AA83" s="930"/>
      <c r="AB83" s="930"/>
      <c r="AC83" s="930"/>
      <c r="AD83" s="930"/>
      <c r="AE83" s="930"/>
      <c r="AF83" s="930"/>
      <c r="AG83" s="930"/>
      <c r="AH83" s="930"/>
      <c r="AI83" s="931"/>
      <c r="AJ83" s="842">
        <f>AJ84</f>
        <v>19.99</v>
      </c>
      <c r="AK83" s="834"/>
      <c r="AL83" s="834"/>
      <c r="AM83" s="834"/>
      <c r="AN83" s="834"/>
      <c r="AO83" s="834"/>
      <c r="AP83" s="834"/>
      <c r="AQ83" s="834"/>
      <c r="AR83" s="834"/>
      <c r="AS83" s="834"/>
      <c r="AT83" s="834"/>
      <c r="AU83" s="822"/>
      <c r="AV83" s="822"/>
      <c r="AW83" s="822"/>
      <c r="AX83" s="822"/>
      <c r="AY83" s="822"/>
      <c r="AZ83" s="834">
        <f>AZ84</f>
        <v>11.86</v>
      </c>
      <c r="BA83" s="834"/>
      <c r="BB83" s="834"/>
      <c r="BC83" s="834"/>
      <c r="BD83" s="834"/>
      <c r="BE83" s="822">
        <f>BE84</f>
        <v>6.7</v>
      </c>
      <c r="BF83" s="822"/>
      <c r="BG83" s="822"/>
      <c r="BH83" s="822"/>
      <c r="BI83" s="822"/>
      <c r="BJ83" s="822"/>
      <c r="BK83" s="822"/>
      <c r="BL83" s="822">
        <f>BL84</f>
        <v>1.43</v>
      </c>
      <c r="BM83" s="822"/>
      <c r="BN83" s="822"/>
      <c r="BO83" s="822"/>
      <c r="BP83" s="823"/>
      <c r="BQ83" s="842">
        <f>BQ84</f>
        <v>8.832</v>
      </c>
      <c r="BR83" s="834"/>
      <c r="BS83" s="834"/>
      <c r="BT83" s="834"/>
      <c r="BU83" s="834"/>
      <c r="BV83" s="834"/>
      <c r="BW83" s="834"/>
      <c r="BX83" s="822">
        <f>BX84</f>
        <v>0</v>
      </c>
      <c r="BY83" s="822"/>
      <c r="BZ83" s="822"/>
      <c r="CA83" s="822"/>
      <c r="CB83" s="822"/>
      <c r="CC83" s="822"/>
      <c r="CD83" s="822"/>
      <c r="CE83" s="834">
        <f>CE84</f>
        <v>7.527</v>
      </c>
      <c r="CF83" s="834"/>
      <c r="CG83" s="834"/>
      <c r="CH83" s="834"/>
      <c r="CI83" s="834"/>
      <c r="CJ83" s="834"/>
      <c r="CK83" s="834"/>
      <c r="CL83" s="822">
        <f>CL84</f>
        <v>0.888</v>
      </c>
      <c r="CM83" s="822"/>
      <c r="CN83" s="822"/>
      <c r="CO83" s="822"/>
      <c r="CP83" s="822"/>
      <c r="CQ83" s="822"/>
      <c r="CR83" s="822"/>
      <c r="CS83" s="822">
        <f>CS84</f>
        <v>0.41700000000000004</v>
      </c>
      <c r="CT83" s="822"/>
      <c r="CU83" s="822"/>
      <c r="CV83" s="822"/>
      <c r="CW83" s="822"/>
      <c r="CX83" s="822"/>
      <c r="CY83" s="823"/>
      <c r="CZ83" s="842">
        <f>CZ84</f>
        <v>-11.158000000000001</v>
      </c>
      <c r="DA83" s="834"/>
      <c r="DB83" s="834"/>
      <c r="DC83" s="834"/>
      <c r="DD83" s="834"/>
      <c r="DE83" s="834"/>
      <c r="DF83" s="834"/>
      <c r="DG83" s="822">
        <f>DG84+DG95</f>
        <v>0</v>
      </c>
      <c r="DH83" s="822"/>
      <c r="DI83" s="822"/>
      <c r="DJ83" s="822"/>
      <c r="DK83" s="822"/>
      <c r="DL83" s="834">
        <f>DL84</f>
        <v>-4.333</v>
      </c>
      <c r="DM83" s="834"/>
      <c r="DN83" s="834"/>
      <c r="DO83" s="834"/>
      <c r="DP83" s="834"/>
      <c r="DQ83" s="822">
        <f>DQ84</f>
        <v>-5.812</v>
      </c>
      <c r="DR83" s="822"/>
      <c r="DS83" s="822"/>
      <c r="DT83" s="822"/>
      <c r="DU83" s="822"/>
      <c r="DV83" s="822"/>
      <c r="DW83" s="822"/>
      <c r="DX83" s="822">
        <f>DX84</f>
        <v>-1.013</v>
      </c>
      <c r="DY83" s="822"/>
      <c r="DZ83" s="822"/>
      <c r="EA83" s="822"/>
      <c r="EB83" s="822"/>
      <c r="EC83" s="822"/>
      <c r="ED83" s="823"/>
      <c r="EE83" s="842">
        <f>EE84</f>
        <v>8.832</v>
      </c>
      <c r="EF83" s="834"/>
      <c r="EG83" s="834"/>
      <c r="EH83" s="834"/>
      <c r="EI83" s="834"/>
      <c r="EJ83" s="834"/>
      <c r="EK83" s="834"/>
      <c r="EL83" s="822">
        <f>EL84</f>
        <v>0</v>
      </c>
      <c r="EM83" s="822"/>
      <c r="EN83" s="822"/>
      <c r="EO83" s="822"/>
      <c r="EP83" s="822"/>
      <c r="EQ83" s="834">
        <f>EQ84</f>
        <v>7.527</v>
      </c>
      <c r="ER83" s="834"/>
      <c r="ES83" s="834"/>
      <c r="ET83" s="834"/>
      <c r="EU83" s="834"/>
      <c r="EV83" s="822">
        <f>EV84</f>
        <v>0.888</v>
      </c>
      <c r="EW83" s="822"/>
      <c r="EX83" s="822"/>
      <c r="EY83" s="822"/>
      <c r="EZ83" s="822"/>
      <c r="FA83" s="822"/>
      <c r="FB83" s="822"/>
      <c r="FC83" s="822">
        <f>FC84+FC95</f>
        <v>0.5690000000000001</v>
      </c>
      <c r="FD83" s="822"/>
      <c r="FE83" s="822"/>
      <c r="FF83" s="822"/>
      <c r="FG83" s="823"/>
      <c r="FH83" s="824" t="s">
        <v>144</v>
      </c>
      <c r="FI83" s="822"/>
      <c r="FJ83" s="822"/>
      <c r="FK83" s="822"/>
      <c r="FL83" s="822"/>
      <c r="FM83" s="822"/>
      <c r="FN83" s="822"/>
      <c r="FO83" s="822" t="s">
        <v>144</v>
      </c>
      <c r="FP83" s="822"/>
      <c r="FQ83" s="822"/>
      <c r="FR83" s="822"/>
      <c r="FS83" s="822"/>
      <c r="FT83" s="822"/>
      <c r="FU83" s="822"/>
      <c r="FV83" s="822" t="s">
        <v>144</v>
      </c>
      <c r="FW83" s="822"/>
      <c r="FX83" s="822"/>
      <c r="FY83" s="822"/>
      <c r="FZ83" s="822"/>
      <c r="GA83" s="822" t="s">
        <v>144</v>
      </c>
      <c r="GB83" s="822"/>
      <c r="GC83" s="822"/>
      <c r="GD83" s="822"/>
      <c r="GE83" s="822"/>
      <c r="GF83" s="822"/>
      <c r="GG83" s="823"/>
      <c r="GH83" s="816" t="s">
        <v>144</v>
      </c>
      <c r="GI83" s="814"/>
      <c r="GJ83" s="814"/>
      <c r="GK83" s="814"/>
      <c r="GL83" s="814"/>
      <c r="GM83" s="814"/>
      <c r="GN83" s="814"/>
      <c r="GO83" s="814" t="s">
        <v>144</v>
      </c>
      <c r="GP83" s="814"/>
      <c r="GQ83" s="814"/>
      <c r="GR83" s="814"/>
      <c r="GS83" s="814"/>
      <c r="GT83" s="814"/>
      <c r="GU83" s="814"/>
      <c r="GV83" s="814" t="s">
        <v>144</v>
      </c>
      <c r="GW83" s="814"/>
      <c r="GX83" s="814"/>
      <c r="GY83" s="814"/>
      <c r="GZ83" s="814"/>
      <c r="HA83" s="814"/>
      <c r="HB83" s="814"/>
      <c r="HC83" s="814"/>
      <c r="HD83" s="814">
        <f>HD84</f>
        <v>0.5</v>
      </c>
      <c r="HE83" s="814"/>
      <c r="HF83" s="814"/>
      <c r="HG83" s="814"/>
      <c r="HH83" s="815"/>
      <c r="HI83" s="816" t="s">
        <v>144</v>
      </c>
      <c r="HJ83" s="814"/>
      <c r="HK83" s="814"/>
      <c r="HL83" s="814"/>
      <c r="HM83" s="814"/>
      <c r="HN83" s="814"/>
      <c r="HO83" s="814"/>
      <c r="HP83" s="814" t="s">
        <v>144</v>
      </c>
      <c r="HQ83" s="814"/>
      <c r="HR83" s="814"/>
      <c r="HS83" s="814"/>
      <c r="HT83" s="814"/>
      <c r="HU83" s="814"/>
      <c r="HV83" s="814"/>
      <c r="HW83" s="814" t="s">
        <v>144</v>
      </c>
      <c r="HX83" s="814"/>
      <c r="HY83" s="814"/>
      <c r="HZ83" s="814"/>
      <c r="IA83" s="814"/>
      <c r="IB83" s="814" t="s">
        <v>144</v>
      </c>
      <c r="IC83" s="814"/>
      <c r="ID83" s="814"/>
      <c r="IE83" s="814"/>
      <c r="IF83" s="814"/>
      <c r="IG83" s="814">
        <f>IG84</f>
        <v>2.8550000000000004</v>
      </c>
      <c r="IH83" s="814"/>
      <c r="II83" s="814"/>
      <c r="IJ83" s="814"/>
      <c r="IK83" s="814"/>
      <c r="IL83" s="815"/>
      <c r="IM83" s="813" t="s">
        <v>144</v>
      </c>
      <c r="IN83" s="814"/>
      <c r="IO83" s="814"/>
      <c r="IP83" s="814"/>
      <c r="IQ83" s="814"/>
      <c r="IR83" s="814"/>
      <c r="IS83" s="814"/>
      <c r="IT83" s="815"/>
    </row>
    <row r="84" spans="1:254" ht="24.75" customHeight="1">
      <c r="A84" s="829" t="s">
        <v>139</v>
      </c>
      <c r="B84" s="830"/>
      <c r="C84" s="830"/>
      <c r="D84" s="830"/>
      <c r="E84" s="830"/>
      <c r="F84" s="930" t="s">
        <v>338</v>
      </c>
      <c r="G84" s="930"/>
      <c r="H84" s="930"/>
      <c r="I84" s="930"/>
      <c r="J84" s="930"/>
      <c r="K84" s="930"/>
      <c r="L84" s="930"/>
      <c r="M84" s="930"/>
      <c r="N84" s="930"/>
      <c r="O84" s="930"/>
      <c r="P84" s="930"/>
      <c r="Q84" s="930"/>
      <c r="R84" s="930"/>
      <c r="S84" s="930"/>
      <c r="T84" s="930"/>
      <c r="U84" s="930"/>
      <c r="V84" s="930"/>
      <c r="W84" s="930"/>
      <c r="X84" s="930"/>
      <c r="Y84" s="930"/>
      <c r="Z84" s="930"/>
      <c r="AA84" s="930"/>
      <c r="AB84" s="930"/>
      <c r="AC84" s="930"/>
      <c r="AD84" s="930"/>
      <c r="AE84" s="930"/>
      <c r="AF84" s="930"/>
      <c r="AG84" s="930"/>
      <c r="AH84" s="930"/>
      <c r="AI84" s="931"/>
      <c r="AJ84" s="842">
        <f>AJ85+AJ95</f>
        <v>19.99</v>
      </c>
      <c r="AK84" s="834"/>
      <c r="AL84" s="834"/>
      <c r="AM84" s="834"/>
      <c r="AN84" s="834"/>
      <c r="AO84" s="834"/>
      <c r="AP84" s="834"/>
      <c r="AQ84" s="834"/>
      <c r="AR84" s="834"/>
      <c r="AS84" s="834"/>
      <c r="AT84" s="834"/>
      <c r="AU84" s="822"/>
      <c r="AV84" s="822"/>
      <c r="AW84" s="822"/>
      <c r="AX84" s="822"/>
      <c r="AY84" s="822"/>
      <c r="AZ84" s="834">
        <f>AZ85+AZ95</f>
        <v>11.86</v>
      </c>
      <c r="BA84" s="834"/>
      <c r="BB84" s="834"/>
      <c r="BC84" s="834"/>
      <c r="BD84" s="834"/>
      <c r="BE84" s="822">
        <f>BE85+BE95</f>
        <v>6.7</v>
      </c>
      <c r="BF84" s="822"/>
      <c r="BG84" s="822"/>
      <c r="BH84" s="822"/>
      <c r="BI84" s="822"/>
      <c r="BJ84" s="822"/>
      <c r="BK84" s="822"/>
      <c r="BL84" s="822">
        <f>BL85+BL95</f>
        <v>1.43</v>
      </c>
      <c r="BM84" s="822"/>
      <c r="BN84" s="822"/>
      <c r="BO84" s="822"/>
      <c r="BP84" s="823"/>
      <c r="BQ84" s="842">
        <f>BQ85+BQ95</f>
        <v>8.832</v>
      </c>
      <c r="BR84" s="834"/>
      <c r="BS84" s="834"/>
      <c r="BT84" s="834"/>
      <c r="BU84" s="834"/>
      <c r="BV84" s="834"/>
      <c r="BW84" s="834"/>
      <c r="BX84" s="822">
        <f>BX85+BX95</f>
        <v>0</v>
      </c>
      <c r="BY84" s="822"/>
      <c r="BZ84" s="822"/>
      <c r="CA84" s="822"/>
      <c r="CB84" s="822"/>
      <c r="CC84" s="822"/>
      <c r="CD84" s="822"/>
      <c r="CE84" s="834">
        <f>CE85+CE95</f>
        <v>7.527</v>
      </c>
      <c r="CF84" s="834"/>
      <c r="CG84" s="834"/>
      <c r="CH84" s="834"/>
      <c r="CI84" s="834"/>
      <c r="CJ84" s="834"/>
      <c r="CK84" s="834"/>
      <c r="CL84" s="822">
        <f>CL85+CL95</f>
        <v>0.888</v>
      </c>
      <c r="CM84" s="822"/>
      <c r="CN84" s="822"/>
      <c r="CO84" s="822"/>
      <c r="CP84" s="822"/>
      <c r="CQ84" s="822"/>
      <c r="CR84" s="822"/>
      <c r="CS84" s="822">
        <f>CS85+CS95</f>
        <v>0.41700000000000004</v>
      </c>
      <c r="CT84" s="822"/>
      <c r="CU84" s="822"/>
      <c r="CV84" s="822"/>
      <c r="CW84" s="822"/>
      <c r="CX84" s="822"/>
      <c r="CY84" s="823"/>
      <c r="CZ84" s="842">
        <f>CZ85+CZ95</f>
        <v>-11.158000000000001</v>
      </c>
      <c r="DA84" s="834"/>
      <c r="DB84" s="834"/>
      <c r="DC84" s="834"/>
      <c r="DD84" s="834"/>
      <c r="DE84" s="834"/>
      <c r="DF84" s="834"/>
      <c r="DG84" s="822">
        <f>DG85</f>
        <v>0</v>
      </c>
      <c r="DH84" s="822"/>
      <c r="DI84" s="822"/>
      <c r="DJ84" s="822"/>
      <c r="DK84" s="822"/>
      <c r="DL84" s="938">
        <f>DL85+DL95</f>
        <v>-4.333</v>
      </c>
      <c r="DM84" s="938"/>
      <c r="DN84" s="938"/>
      <c r="DO84" s="938"/>
      <c r="DP84" s="938"/>
      <c r="DQ84" s="938">
        <f>DQ85+DQ95</f>
        <v>-5.812</v>
      </c>
      <c r="DR84" s="938"/>
      <c r="DS84" s="938"/>
      <c r="DT84" s="938"/>
      <c r="DU84" s="938"/>
      <c r="DV84" s="938"/>
      <c r="DW84" s="938"/>
      <c r="DX84" s="938">
        <f>DX85+DX95</f>
        <v>-1.013</v>
      </c>
      <c r="DY84" s="938"/>
      <c r="DZ84" s="938"/>
      <c r="EA84" s="938"/>
      <c r="EB84" s="938"/>
      <c r="EC84" s="938"/>
      <c r="ED84" s="939"/>
      <c r="EE84" s="842">
        <f>EE85+EE95</f>
        <v>8.832</v>
      </c>
      <c r="EF84" s="834"/>
      <c r="EG84" s="834"/>
      <c r="EH84" s="834"/>
      <c r="EI84" s="834"/>
      <c r="EJ84" s="834"/>
      <c r="EK84" s="834"/>
      <c r="EL84" s="822">
        <f>EL85</f>
        <v>0</v>
      </c>
      <c r="EM84" s="822"/>
      <c r="EN84" s="822"/>
      <c r="EO84" s="822"/>
      <c r="EP84" s="822"/>
      <c r="EQ84" s="834">
        <f>EQ85+EQ95</f>
        <v>7.527</v>
      </c>
      <c r="ER84" s="834"/>
      <c r="ES84" s="834"/>
      <c r="ET84" s="834"/>
      <c r="EU84" s="834"/>
      <c r="EV84" s="822">
        <f>EV85+EV95</f>
        <v>0.888</v>
      </c>
      <c r="EW84" s="822"/>
      <c r="EX84" s="822"/>
      <c r="EY84" s="822"/>
      <c r="EZ84" s="822"/>
      <c r="FA84" s="822"/>
      <c r="FB84" s="822"/>
      <c r="FC84" s="822">
        <f>FC85+FC95</f>
        <v>0.41700000000000004</v>
      </c>
      <c r="FD84" s="822"/>
      <c r="FE84" s="822"/>
      <c r="FF84" s="822"/>
      <c r="FG84" s="823"/>
      <c r="FH84" s="824" t="s">
        <v>144</v>
      </c>
      <c r="FI84" s="822"/>
      <c r="FJ84" s="822"/>
      <c r="FK84" s="822"/>
      <c r="FL84" s="822"/>
      <c r="FM84" s="822"/>
      <c r="FN84" s="822"/>
      <c r="FO84" s="822" t="s">
        <v>144</v>
      </c>
      <c r="FP84" s="822"/>
      <c r="FQ84" s="822"/>
      <c r="FR84" s="822"/>
      <c r="FS84" s="822"/>
      <c r="FT84" s="822"/>
      <c r="FU84" s="822"/>
      <c r="FV84" s="822" t="s">
        <v>144</v>
      </c>
      <c r="FW84" s="822"/>
      <c r="FX84" s="822"/>
      <c r="FY84" s="822"/>
      <c r="FZ84" s="822"/>
      <c r="GA84" s="822" t="s">
        <v>144</v>
      </c>
      <c r="GB84" s="822"/>
      <c r="GC84" s="822"/>
      <c r="GD84" s="822"/>
      <c r="GE84" s="822"/>
      <c r="GF84" s="822"/>
      <c r="GG84" s="823"/>
      <c r="GH84" s="816" t="s">
        <v>144</v>
      </c>
      <c r="GI84" s="814"/>
      <c r="GJ84" s="814"/>
      <c r="GK84" s="814"/>
      <c r="GL84" s="814"/>
      <c r="GM84" s="814"/>
      <c r="GN84" s="814"/>
      <c r="GO84" s="814" t="s">
        <v>144</v>
      </c>
      <c r="GP84" s="814"/>
      <c r="GQ84" s="814"/>
      <c r="GR84" s="814"/>
      <c r="GS84" s="814"/>
      <c r="GT84" s="814"/>
      <c r="GU84" s="814"/>
      <c r="GV84" s="814" t="s">
        <v>144</v>
      </c>
      <c r="GW84" s="814"/>
      <c r="GX84" s="814"/>
      <c r="GY84" s="814"/>
      <c r="GZ84" s="814"/>
      <c r="HA84" s="814"/>
      <c r="HB84" s="814"/>
      <c r="HC84" s="814"/>
      <c r="HD84" s="814">
        <f>HD85+HD96</f>
        <v>0.5</v>
      </c>
      <c r="HE84" s="814"/>
      <c r="HF84" s="814"/>
      <c r="HG84" s="814"/>
      <c r="HH84" s="815"/>
      <c r="HI84" s="816" t="s">
        <v>144</v>
      </c>
      <c r="HJ84" s="814"/>
      <c r="HK84" s="814"/>
      <c r="HL84" s="814"/>
      <c r="HM84" s="814"/>
      <c r="HN84" s="814"/>
      <c r="HO84" s="814"/>
      <c r="HP84" s="814" t="s">
        <v>144</v>
      </c>
      <c r="HQ84" s="814"/>
      <c r="HR84" s="814"/>
      <c r="HS84" s="814"/>
      <c r="HT84" s="814"/>
      <c r="HU84" s="814"/>
      <c r="HV84" s="814"/>
      <c r="HW84" s="814" t="s">
        <v>144</v>
      </c>
      <c r="HX84" s="814"/>
      <c r="HY84" s="814"/>
      <c r="HZ84" s="814"/>
      <c r="IA84" s="814"/>
      <c r="IB84" s="814" t="s">
        <v>144</v>
      </c>
      <c r="IC84" s="814"/>
      <c r="ID84" s="814"/>
      <c r="IE84" s="814"/>
      <c r="IF84" s="814"/>
      <c r="IG84" s="814">
        <f>IG85</f>
        <v>2.8550000000000004</v>
      </c>
      <c r="IH84" s="814"/>
      <c r="II84" s="814"/>
      <c r="IJ84" s="814"/>
      <c r="IK84" s="814"/>
      <c r="IL84" s="815"/>
      <c r="IM84" s="813" t="s">
        <v>144</v>
      </c>
      <c r="IN84" s="814"/>
      <c r="IO84" s="814"/>
      <c r="IP84" s="814"/>
      <c r="IQ84" s="814"/>
      <c r="IR84" s="814"/>
      <c r="IS84" s="814"/>
      <c r="IT84" s="815"/>
    </row>
    <row r="85" spans="1:254" ht="24.75" customHeight="1">
      <c r="A85" s="875" t="s">
        <v>140</v>
      </c>
      <c r="B85" s="876"/>
      <c r="C85" s="876"/>
      <c r="D85" s="876"/>
      <c r="E85" s="876"/>
      <c r="F85" s="932" t="s">
        <v>141</v>
      </c>
      <c r="G85" s="932"/>
      <c r="H85" s="932"/>
      <c r="I85" s="932"/>
      <c r="J85" s="932"/>
      <c r="K85" s="932"/>
      <c r="L85" s="932"/>
      <c r="M85" s="932"/>
      <c r="N85" s="932"/>
      <c r="O85" s="932"/>
      <c r="P85" s="932"/>
      <c r="Q85" s="932"/>
      <c r="R85" s="932"/>
      <c r="S85" s="932"/>
      <c r="T85" s="932"/>
      <c r="U85" s="932"/>
      <c r="V85" s="932"/>
      <c r="W85" s="932"/>
      <c r="X85" s="932"/>
      <c r="Y85" s="932"/>
      <c r="Z85" s="932"/>
      <c r="AA85" s="932"/>
      <c r="AB85" s="932"/>
      <c r="AC85" s="932"/>
      <c r="AD85" s="932"/>
      <c r="AE85" s="932"/>
      <c r="AF85" s="932"/>
      <c r="AG85" s="932"/>
      <c r="AH85" s="932"/>
      <c r="AI85" s="933"/>
      <c r="AJ85" s="842">
        <f>AJ86</f>
        <v>4.21</v>
      </c>
      <c r="AK85" s="834"/>
      <c r="AL85" s="834"/>
      <c r="AM85" s="834"/>
      <c r="AN85" s="834"/>
      <c r="AO85" s="834"/>
      <c r="AP85" s="834"/>
      <c r="AQ85" s="834"/>
      <c r="AR85" s="834"/>
      <c r="AS85" s="834"/>
      <c r="AT85" s="834"/>
      <c r="AU85" s="822"/>
      <c r="AV85" s="822"/>
      <c r="AW85" s="822"/>
      <c r="AX85" s="822"/>
      <c r="AY85" s="822"/>
      <c r="AZ85" s="834">
        <f>AZ86+AZ90</f>
        <v>2.8</v>
      </c>
      <c r="BA85" s="834"/>
      <c r="BB85" s="834"/>
      <c r="BC85" s="834"/>
      <c r="BD85" s="834"/>
      <c r="BE85" s="822">
        <f>BE86+BE90</f>
        <v>1.16</v>
      </c>
      <c r="BF85" s="822"/>
      <c r="BG85" s="822"/>
      <c r="BH85" s="822"/>
      <c r="BI85" s="822"/>
      <c r="BJ85" s="822"/>
      <c r="BK85" s="822"/>
      <c r="BL85" s="822">
        <f>BL86+BL90</f>
        <v>0.25</v>
      </c>
      <c r="BM85" s="822"/>
      <c r="BN85" s="822"/>
      <c r="BO85" s="822"/>
      <c r="BP85" s="823"/>
      <c r="BQ85" s="842">
        <f>BQ86+BQ90</f>
        <v>3.2969999999999997</v>
      </c>
      <c r="BR85" s="834"/>
      <c r="BS85" s="834"/>
      <c r="BT85" s="834"/>
      <c r="BU85" s="834"/>
      <c r="BV85" s="834"/>
      <c r="BW85" s="834"/>
      <c r="BX85" s="822">
        <f>BX86+BX90</f>
        <v>0</v>
      </c>
      <c r="BY85" s="822"/>
      <c r="BZ85" s="822"/>
      <c r="CA85" s="822"/>
      <c r="CB85" s="822"/>
      <c r="CC85" s="822"/>
      <c r="CD85" s="822"/>
      <c r="CE85" s="822">
        <f>CE86+CE90</f>
        <v>2.144</v>
      </c>
      <c r="CF85" s="822"/>
      <c r="CG85" s="822"/>
      <c r="CH85" s="822"/>
      <c r="CI85" s="822"/>
      <c r="CJ85" s="822"/>
      <c r="CK85" s="822"/>
      <c r="CL85" s="822">
        <f>CL86+CL90</f>
        <v>0.888</v>
      </c>
      <c r="CM85" s="822"/>
      <c r="CN85" s="822"/>
      <c r="CO85" s="822"/>
      <c r="CP85" s="822"/>
      <c r="CQ85" s="822"/>
      <c r="CR85" s="822"/>
      <c r="CS85" s="822">
        <f>CS86+CS90</f>
        <v>0.265</v>
      </c>
      <c r="CT85" s="822"/>
      <c r="CU85" s="822"/>
      <c r="CV85" s="822"/>
      <c r="CW85" s="822"/>
      <c r="CX85" s="822"/>
      <c r="CY85" s="823"/>
      <c r="CZ85" s="842">
        <f>CZ86+CZ90</f>
        <v>-0.9129999999999998</v>
      </c>
      <c r="DA85" s="834"/>
      <c r="DB85" s="834"/>
      <c r="DC85" s="834"/>
      <c r="DD85" s="834"/>
      <c r="DE85" s="834"/>
      <c r="DF85" s="834"/>
      <c r="DG85" s="834">
        <f>DG86+DG90</f>
        <v>0</v>
      </c>
      <c r="DH85" s="834"/>
      <c r="DI85" s="834"/>
      <c r="DJ85" s="834"/>
      <c r="DK85" s="834"/>
      <c r="DL85" s="834">
        <f>DL86+DL90</f>
        <v>-0.6559999999999998</v>
      </c>
      <c r="DM85" s="834"/>
      <c r="DN85" s="834"/>
      <c r="DO85" s="834"/>
      <c r="DP85" s="834"/>
      <c r="DQ85" s="834">
        <f>DQ86+DQ90</f>
        <v>-0.2719999999999999</v>
      </c>
      <c r="DR85" s="834"/>
      <c r="DS85" s="834"/>
      <c r="DT85" s="834"/>
      <c r="DU85" s="834"/>
      <c r="DV85" s="834"/>
      <c r="DW85" s="834"/>
      <c r="DX85" s="834">
        <f>DX86+DX90</f>
        <v>0.015000000000000013</v>
      </c>
      <c r="DY85" s="834"/>
      <c r="DZ85" s="834"/>
      <c r="EA85" s="834"/>
      <c r="EB85" s="834"/>
      <c r="EC85" s="834"/>
      <c r="ED85" s="864"/>
      <c r="EE85" s="842">
        <f>EE86+EE90</f>
        <v>3.2969999999999997</v>
      </c>
      <c r="EF85" s="834"/>
      <c r="EG85" s="834"/>
      <c r="EH85" s="834"/>
      <c r="EI85" s="834"/>
      <c r="EJ85" s="834"/>
      <c r="EK85" s="834"/>
      <c r="EL85" s="822">
        <f>EL86+EL90</f>
        <v>0</v>
      </c>
      <c r="EM85" s="822"/>
      <c r="EN85" s="822"/>
      <c r="EO85" s="822"/>
      <c r="EP85" s="822"/>
      <c r="EQ85" s="822">
        <f>EQ86+EQ90</f>
        <v>2.144</v>
      </c>
      <c r="ER85" s="822"/>
      <c r="ES85" s="822"/>
      <c r="ET85" s="822"/>
      <c r="EU85" s="822"/>
      <c r="EV85" s="822">
        <f>EV86+EV90</f>
        <v>0.888</v>
      </c>
      <c r="EW85" s="822"/>
      <c r="EX85" s="822"/>
      <c r="EY85" s="822"/>
      <c r="EZ85" s="822"/>
      <c r="FA85" s="822"/>
      <c r="FB85" s="822"/>
      <c r="FC85" s="822">
        <f>FC86+FC90</f>
        <v>0.265</v>
      </c>
      <c r="FD85" s="822"/>
      <c r="FE85" s="822"/>
      <c r="FF85" s="822"/>
      <c r="FG85" s="823"/>
      <c r="FH85" s="824" t="s">
        <v>144</v>
      </c>
      <c r="FI85" s="822"/>
      <c r="FJ85" s="822"/>
      <c r="FK85" s="822"/>
      <c r="FL85" s="822"/>
      <c r="FM85" s="822"/>
      <c r="FN85" s="822"/>
      <c r="FO85" s="822" t="s">
        <v>144</v>
      </c>
      <c r="FP85" s="822"/>
      <c r="FQ85" s="822"/>
      <c r="FR85" s="822"/>
      <c r="FS85" s="822"/>
      <c r="FT85" s="822"/>
      <c r="FU85" s="822"/>
      <c r="FV85" s="822" t="s">
        <v>144</v>
      </c>
      <c r="FW85" s="822"/>
      <c r="FX85" s="822"/>
      <c r="FY85" s="822"/>
      <c r="FZ85" s="822"/>
      <c r="GA85" s="822" t="s">
        <v>144</v>
      </c>
      <c r="GB85" s="822"/>
      <c r="GC85" s="822"/>
      <c r="GD85" s="822"/>
      <c r="GE85" s="822"/>
      <c r="GF85" s="822"/>
      <c r="GG85" s="823"/>
      <c r="GH85" s="816" t="s">
        <v>144</v>
      </c>
      <c r="GI85" s="814"/>
      <c r="GJ85" s="814"/>
      <c r="GK85" s="814"/>
      <c r="GL85" s="814"/>
      <c r="GM85" s="814"/>
      <c r="GN85" s="814"/>
      <c r="GO85" s="814" t="s">
        <v>144</v>
      </c>
      <c r="GP85" s="814"/>
      <c r="GQ85" s="814"/>
      <c r="GR85" s="814"/>
      <c r="GS85" s="814"/>
      <c r="GT85" s="814"/>
      <c r="GU85" s="814"/>
      <c r="GV85" s="814" t="s">
        <v>144</v>
      </c>
      <c r="GW85" s="814"/>
      <c r="GX85" s="814"/>
      <c r="GY85" s="814"/>
      <c r="GZ85" s="814"/>
      <c r="HA85" s="814"/>
      <c r="HB85" s="814"/>
      <c r="HC85" s="814"/>
      <c r="HD85" s="814">
        <f>HD86+HD90</f>
        <v>0</v>
      </c>
      <c r="HE85" s="814"/>
      <c r="HF85" s="814"/>
      <c r="HG85" s="814"/>
      <c r="HH85" s="815"/>
      <c r="HI85" s="816" t="s">
        <v>144</v>
      </c>
      <c r="HJ85" s="814"/>
      <c r="HK85" s="814"/>
      <c r="HL85" s="814"/>
      <c r="HM85" s="814"/>
      <c r="HN85" s="814"/>
      <c r="HO85" s="814"/>
      <c r="HP85" s="814" t="s">
        <v>144</v>
      </c>
      <c r="HQ85" s="814"/>
      <c r="HR85" s="814"/>
      <c r="HS85" s="814"/>
      <c r="HT85" s="814"/>
      <c r="HU85" s="814"/>
      <c r="HV85" s="814"/>
      <c r="HW85" s="814" t="s">
        <v>144</v>
      </c>
      <c r="HX85" s="814"/>
      <c r="HY85" s="814"/>
      <c r="HZ85" s="814"/>
      <c r="IA85" s="814"/>
      <c r="IB85" s="814" t="s">
        <v>144</v>
      </c>
      <c r="IC85" s="814"/>
      <c r="ID85" s="814"/>
      <c r="IE85" s="814"/>
      <c r="IF85" s="814"/>
      <c r="IG85" s="814">
        <f>IG86</f>
        <v>2.8550000000000004</v>
      </c>
      <c r="IH85" s="814"/>
      <c r="II85" s="814"/>
      <c r="IJ85" s="814"/>
      <c r="IK85" s="814"/>
      <c r="IL85" s="815"/>
      <c r="IM85" s="813" t="s">
        <v>144</v>
      </c>
      <c r="IN85" s="814"/>
      <c r="IO85" s="814"/>
      <c r="IP85" s="814"/>
      <c r="IQ85" s="814"/>
      <c r="IR85" s="814"/>
      <c r="IS85" s="814"/>
      <c r="IT85" s="815"/>
    </row>
    <row r="86" spans="1:254" ht="24.75" customHeight="1">
      <c r="A86" s="875" t="s">
        <v>137</v>
      </c>
      <c r="B86" s="876"/>
      <c r="C86" s="876"/>
      <c r="D86" s="876"/>
      <c r="E86" s="876"/>
      <c r="F86" s="932" t="s">
        <v>138</v>
      </c>
      <c r="G86" s="932"/>
      <c r="H86" s="932"/>
      <c r="I86" s="932"/>
      <c r="J86" s="932"/>
      <c r="K86" s="932"/>
      <c r="L86" s="932"/>
      <c r="M86" s="932"/>
      <c r="N86" s="932"/>
      <c r="O86" s="932"/>
      <c r="P86" s="932"/>
      <c r="Q86" s="932"/>
      <c r="R86" s="932"/>
      <c r="S86" s="932"/>
      <c r="T86" s="932"/>
      <c r="U86" s="932"/>
      <c r="V86" s="932"/>
      <c r="W86" s="932"/>
      <c r="X86" s="932"/>
      <c r="Y86" s="932"/>
      <c r="Z86" s="932"/>
      <c r="AA86" s="932"/>
      <c r="AB86" s="932"/>
      <c r="AC86" s="932"/>
      <c r="AD86" s="932"/>
      <c r="AE86" s="932"/>
      <c r="AF86" s="932"/>
      <c r="AG86" s="932"/>
      <c r="AH86" s="932"/>
      <c r="AI86" s="933"/>
      <c r="AJ86" s="842">
        <f>AJ87+AJ88+AJ89</f>
        <v>4.21</v>
      </c>
      <c r="AK86" s="834"/>
      <c r="AL86" s="834"/>
      <c r="AM86" s="834"/>
      <c r="AN86" s="834"/>
      <c r="AO86" s="834"/>
      <c r="AP86" s="834"/>
      <c r="AQ86" s="834"/>
      <c r="AR86" s="834"/>
      <c r="AS86" s="834"/>
      <c r="AT86" s="834"/>
      <c r="AU86" s="822"/>
      <c r="AV86" s="822"/>
      <c r="AW86" s="822"/>
      <c r="AX86" s="822"/>
      <c r="AY86" s="822"/>
      <c r="AZ86" s="834">
        <f>AZ87+AZ88+AZ89</f>
        <v>2.8</v>
      </c>
      <c r="BA86" s="834"/>
      <c r="BB86" s="834"/>
      <c r="BC86" s="834"/>
      <c r="BD86" s="834"/>
      <c r="BE86" s="822">
        <f>BE87+BE88+BE89</f>
        <v>1.16</v>
      </c>
      <c r="BF86" s="822"/>
      <c r="BG86" s="822"/>
      <c r="BH86" s="822"/>
      <c r="BI86" s="822"/>
      <c r="BJ86" s="822"/>
      <c r="BK86" s="822"/>
      <c r="BL86" s="822">
        <f>BL87+BL88+BL89</f>
        <v>0.25</v>
      </c>
      <c r="BM86" s="822"/>
      <c r="BN86" s="822"/>
      <c r="BO86" s="822"/>
      <c r="BP86" s="823"/>
      <c r="BQ86" s="824">
        <f>BQ87+BQ88+BQ89</f>
        <v>1.599</v>
      </c>
      <c r="BR86" s="822"/>
      <c r="BS86" s="822"/>
      <c r="BT86" s="822"/>
      <c r="BU86" s="822"/>
      <c r="BV86" s="822"/>
      <c r="BW86" s="822"/>
      <c r="BX86" s="822">
        <f>BX87+BX88+BX89</f>
        <v>0</v>
      </c>
      <c r="BY86" s="822"/>
      <c r="BZ86" s="822"/>
      <c r="CA86" s="822"/>
      <c r="CB86" s="822"/>
      <c r="CC86" s="822"/>
      <c r="CD86" s="822"/>
      <c r="CE86" s="822">
        <f>CE87+CE88+CE89</f>
        <v>1.599</v>
      </c>
      <c r="CF86" s="822"/>
      <c r="CG86" s="822"/>
      <c r="CH86" s="822"/>
      <c r="CI86" s="822"/>
      <c r="CJ86" s="822"/>
      <c r="CK86" s="822"/>
      <c r="CL86" s="822">
        <f>CL87+CL88+CL89</f>
        <v>0</v>
      </c>
      <c r="CM86" s="822"/>
      <c r="CN86" s="822"/>
      <c r="CO86" s="822"/>
      <c r="CP86" s="822"/>
      <c r="CQ86" s="822"/>
      <c r="CR86" s="822"/>
      <c r="CS86" s="822">
        <f>CS87+CS88+CS89</f>
        <v>0</v>
      </c>
      <c r="CT86" s="822"/>
      <c r="CU86" s="822"/>
      <c r="CV86" s="822"/>
      <c r="CW86" s="822"/>
      <c r="CX86" s="822"/>
      <c r="CY86" s="823"/>
      <c r="CZ86" s="824">
        <f>CZ87+CZ88+CZ89</f>
        <v>-2.6109999999999998</v>
      </c>
      <c r="DA86" s="822"/>
      <c r="DB86" s="822"/>
      <c r="DC86" s="822"/>
      <c r="DD86" s="822"/>
      <c r="DE86" s="822"/>
      <c r="DF86" s="822"/>
      <c r="DG86" s="822">
        <f>DG87+DG88+DG89</f>
        <v>0</v>
      </c>
      <c r="DH86" s="822"/>
      <c r="DI86" s="822"/>
      <c r="DJ86" s="822"/>
      <c r="DK86" s="822"/>
      <c r="DL86" s="822">
        <f>DL87+DL88+DL89</f>
        <v>-1.2009999999999998</v>
      </c>
      <c r="DM86" s="822"/>
      <c r="DN86" s="822"/>
      <c r="DO86" s="822"/>
      <c r="DP86" s="822"/>
      <c r="DQ86" s="822">
        <f>DQ87+DQ88+DQ89</f>
        <v>-1.16</v>
      </c>
      <c r="DR86" s="822"/>
      <c r="DS86" s="822"/>
      <c r="DT86" s="822"/>
      <c r="DU86" s="822"/>
      <c r="DV86" s="822"/>
      <c r="DW86" s="822"/>
      <c r="DX86" s="822">
        <f>DX87+DX88+DX89</f>
        <v>-0.25</v>
      </c>
      <c r="DY86" s="822"/>
      <c r="DZ86" s="822"/>
      <c r="EA86" s="822"/>
      <c r="EB86" s="822"/>
      <c r="EC86" s="822"/>
      <c r="ED86" s="823"/>
      <c r="EE86" s="824">
        <f>EE87+EE88+EE89</f>
        <v>1.599</v>
      </c>
      <c r="EF86" s="822"/>
      <c r="EG86" s="822"/>
      <c r="EH86" s="822"/>
      <c r="EI86" s="822"/>
      <c r="EJ86" s="822"/>
      <c r="EK86" s="822"/>
      <c r="EL86" s="822">
        <f>EL87+EL88+EL89</f>
        <v>0</v>
      </c>
      <c r="EM86" s="822"/>
      <c r="EN86" s="822"/>
      <c r="EO86" s="822"/>
      <c r="EP86" s="822"/>
      <c r="EQ86" s="822">
        <f>EQ87+EQ88+EQ89</f>
        <v>1.599</v>
      </c>
      <c r="ER86" s="822"/>
      <c r="ES86" s="822"/>
      <c r="ET86" s="822"/>
      <c r="EU86" s="822"/>
      <c r="EV86" s="822">
        <f>EV87+EV88+EV89</f>
        <v>0</v>
      </c>
      <c r="EW86" s="822"/>
      <c r="EX86" s="822"/>
      <c r="EY86" s="822"/>
      <c r="EZ86" s="822"/>
      <c r="FA86" s="822"/>
      <c r="FB86" s="822"/>
      <c r="FC86" s="822">
        <f>FC87+FC88+FC89</f>
        <v>0</v>
      </c>
      <c r="FD86" s="822"/>
      <c r="FE86" s="822"/>
      <c r="FF86" s="822"/>
      <c r="FG86" s="823"/>
      <c r="FH86" s="824" t="s">
        <v>144</v>
      </c>
      <c r="FI86" s="822"/>
      <c r="FJ86" s="822"/>
      <c r="FK86" s="822"/>
      <c r="FL86" s="822"/>
      <c r="FM86" s="822"/>
      <c r="FN86" s="822"/>
      <c r="FO86" s="822" t="s">
        <v>144</v>
      </c>
      <c r="FP86" s="822"/>
      <c r="FQ86" s="822"/>
      <c r="FR86" s="822"/>
      <c r="FS86" s="822"/>
      <c r="FT86" s="822"/>
      <c r="FU86" s="822"/>
      <c r="FV86" s="822" t="s">
        <v>144</v>
      </c>
      <c r="FW86" s="822"/>
      <c r="FX86" s="822"/>
      <c r="FY86" s="822"/>
      <c r="FZ86" s="822"/>
      <c r="GA86" s="822" t="s">
        <v>144</v>
      </c>
      <c r="GB86" s="822"/>
      <c r="GC86" s="822"/>
      <c r="GD86" s="822"/>
      <c r="GE86" s="822"/>
      <c r="GF86" s="822"/>
      <c r="GG86" s="823"/>
      <c r="GH86" s="816" t="s">
        <v>144</v>
      </c>
      <c r="GI86" s="814"/>
      <c r="GJ86" s="814"/>
      <c r="GK86" s="814"/>
      <c r="GL86" s="814"/>
      <c r="GM86" s="814"/>
      <c r="GN86" s="814"/>
      <c r="GO86" s="814" t="s">
        <v>144</v>
      </c>
      <c r="GP86" s="814"/>
      <c r="GQ86" s="814"/>
      <c r="GR86" s="814"/>
      <c r="GS86" s="814"/>
      <c r="GT86" s="814"/>
      <c r="GU86" s="814"/>
      <c r="GV86" s="814" t="s">
        <v>144</v>
      </c>
      <c r="GW86" s="814"/>
      <c r="GX86" s="814"/>
      <c r="GY86" s="814"/>
      <c r="GZ86" s="814"/>
      <c r="HA86" s="814"/>
      <c r="HB86" s="814"/>
      <c r="HC86" s="814"/>
      <c r="HD86" s="814">
        <f>SUM(HD87:HH89)</f>
        <v>0</v>
      </c>
      <c r="HE86" s="814"/>
      <c r="HF86" s="814"/>
      <c r="HG86" s="814"/>
      <c r="HH86" s="815"/>
      <c r="HI86" s="816" t="s">
        <v>144</v>
      </c>
      <c r="HJ86" s="814"/>
      <c r="HK86" s="814"/>
      <c r="HL86" s="814"/>
      <c r="HM86" s="814"/>
      <c r="HN86" s="814"/>
      <c r="HO86" s="814"/>
      <c r="HP86" s="814" t="s">
        <v>144</v>
      </c>
      <c r="HQ86" s="814"/>
      <c r="HR86" s="814"/>
      <c r="HS86" s="814"/>
      <c r="HT86" s="814"/>
      <c r="HU86" s="814"/>
      <c r="HV86" s="814"/>
      <c r="HW86" s="814" t="s">
        <v>144</v>
      </c>
      <c r="HX86" s="814"/>
      <c r="HY86" s="814"/>
      <c r="HZ86" s="814"/>
      <c r="IA86" s="814"/>
      <c r="IB86" s="814" t="s">
        <v>144</v>
      </c>
      <c r="IC86" s="814"/>
      <c r="ID86" s="814"/>
      <c r="IE86" s="814"/>
      <c r="IF86" s="814"/>
      <c r="IG86" s="814">
        <f>IG87+IG88+IG89+IG90</f>
        <v>2.8550000000000004</v>
      </c>
      <c r="IH86" s="814"/>
      <c r="II86" s="814"/>
      <c r="IJ86" s="814"/>
      <c r="IK86" s="814"/>
      <c r="IL86" s="815"/>
      <c r="IM86" s="813" t="s">
        <v>144</v>
      </c>
      <c r="IN86" s="814"/>
      <c r="IO86" s="814"/>
      <c r="IP86" s="814"/>
      <c r="IQ86" s="814"/>
      <c r="IR86" s="814"/>
      <c r="IS86" s="814"/>
      <c r="IT86" s="815"/>
    </row>
    <row r="87" spans="1:254" ht="42" customHeight="1">
      <c r="A87" s="869" t="s">
        <v>339</v>
      </c>
      <c r="B87" s="870"/>
      <c r="C87" s="870"/>
      <c r="D87" s="870"/>
      <c r="E87" s="870"/>
      <c r="F87" s="848" t="s">
        <v>305</v>
      </c>
      <c r="G87" s="848"/>
      <c r="H87" s="848"/>
      <c r="I87" s="848"/>
      <c r="J87" s="848"/>
      <c r="K87" s="848"/>
      <c r="L87" s="848"/>
      <c r="M87" s="848"/>
      <c r="N87" s="848"/>
      <c r="O87" s="848"/>
      <c r="P87" s="848"/>
      <c r="Q87" s="848"/>
      <c r="R87" s="848"/>
      <c r="S87" s="848"/>
      <c r="T87" s="848"/>
      <c r="U87" s="848"/>
      <c r="V87" s="848"/>
      <c r="W87" s="848"/>
      <c r="X87" s="848"/>
      <c r="Y87" s="848"/>
      <c r="Z87" s="848"/>
      <c r="AA87" s="848"/>
      <c r="AB87" s="848"/>
      <c r="AC87" s="848"/>
      <c r="AD87" s="848"/>
      <c r="AE87" s="848"/>
      <c r="AF87" s="848"/>
      <c r="AG87" s="848"/>
      <c r="AH87" s="848"/>
      <c r="AI87" s="849"/>
      <c r="AJ87" s="842"/>
      <c r="AK87" s="834"/>
      <c r="AL87" s="834"/>
      <c r="AM87" s="834"/>
      <c r="AN87" s="834"/>
      <c r="AO87" s="834"/>
      <c r="AP87" s="834"/>
      <c r="AQ87" s="834"/>
      <c r="AR87" s="834"/>
      <c r="AS87" s="834"/>
      <c r="AT87" s="834"/>
      <c r="AU87" s="822"/>
      <c r="AV87" s="822"/>
      <c r="AW87" s="822"/>
      <c r="AX87" s="822"/>
      <c r="AY87" s="822"/>
      <c r="AZ87" s="834"/>
      <c r="BA87" s="834"/>
      <c r="BB87" s="834"/>
      <c r="BC87" s="834"/>
      <c r="BD87" s="834"/>
      <c r="BE87" s="822"/>
      <c r="BF87" s="822"/>
      <c r="BG87" s="822"/>
      <c r="BH87" s="822"/>
      <c r="BI87" s="822"/>
      <c r="BJ87" s="822"/>
      <c r="BK87" s="822"/>
      <c r="BL87" s="822"/>
      <c r="BM87" s="822"/>
      <c r="BN87" s="822"/>
      <c r="BO87" s="822"/>
      <c r="BP87" s="823"/>
      <c r="BQ87" s="824"/>
      <c r="BR87" s="822"/>
      <c r="BS87" s="822"/>
      <c r="BT87" s="822"/>
      <c r="BU87" s="822"/>
      <c r="BV87" s="822"/>
      <c r="BW87" s="822"/>
      <c r="BX87" s="822"/>
      <c r="BY87" s="822"/>
      <c r="BZ87" s="822"/>
      <c r="CA87" s="822"/>
      <c r="CB87" s="822"/>
      <c r="CC87" s="822"/>
      <c r="CD87" s="822"/>
      <c r="CE87" s="822"/>
      <c r="CF87" s="822"/>
      <c r="CG87" s="822"/>
      <c r="CH87" s="822"/>
      <c r="CI87" s="822"/>
      <c r="CJ87" s="822"/>
      <c r="CK87" s="822"/>
      <c r="CL87" s="822"/>
      <c r="CM87" s="822"/>
      <c r="CN87" s="822"/>
      <c r="CO87" s="822"/>
      <c r="CP87" s="822"/>
      <c r="CQ87" s="822"/>
      <c r="CR87" s="822"/>
      <c r="CS87" s="822"/>
      <c r="CT87" s="822"/>
      <c r="CU87" s="822"/>
      <c r="CV87" s="822"/>
      <c r="CW87" s="822"/>
      <c r="CX87" s="822"/>
      <c r="CY87" s="823"/>
      <c r="CZ87" s="824"/>
      <c r="DA87" s="822"/>
      <c r="DB87" s="822"/>
      <c r="DC87" s="822"/>
      <c r="DD87" s="822"/>
      <c r="DE87" s="822"/>
      <c r="DF87" s="822"/>
      <c r="DG87" s="822"/>
      <c r="DH87" s="822"/>
      <c r="DI87" s="822"/>
      <c r="DJ87" s="822"/>
      <c r="DK87" s="822"/>
      <c r="DL87" s="822"/>
      <c r="DM87" s="822"/>
      <c r="DN87" s="822"/>
      <c r="DO87" s="822"/>
      <c r="DP87" s="822"/>
      <c r="DQ87" s="822"/>
      <c r="DR87" s="822"/>
      <c r="DS87" s="822"/>
      <c r="DT87" s="822"/>
      <c r="DU87" s="822"/>
      <c r="DV87" s="822"/>
      <c r="DW87" s="822"/>
      <c r="DX87" s="822"/>
      <c r="DY87" s="822"/>
      <c r="DZ87" s="822"/>
      <c r="EA87" s="822"/>
      <c r="EB87" s="822"/>
      <c r="EC87" s="822"/>
      <c r="ED87" s="823"/>
      <c r="EE87" s="824"/>
      <c r="EF87" s="822"/>
      <c r="EG87" s="822"/>
      <c r="EH87" s="822"/>
      <c r="EI87" s="822"/>
      <c r="EJ87" s="822"/>
      <c r="EK87" s="822"/>
      <c r="EL87" s="822"/>
      <c r="EM87" s="822"/>
      <c r="EN87" s="822"/>
      <c r="EO87" s="822"/>
      <c r="EP87" s="822"/>
      <c r="EQ87" s="822"/>
      <c r="ER87" s="822"/>
      <c r="ES87" s="822"/>
      <c r="ET87" s="822"/>
      <c r="EU87" s="822"/>
      <c r="EV87" s="822"/>
      <c r="EW87" s="822"/>
      <c r="EX87" s="822"/>
      <c r="EY87" s="822"/>
      <c r="EZ87" s="822"/>
      <c r="FA87" s="822"/>
      <c r="FB87" s="822"/>
      <c r="FC87" s="822"/>
      <c r="FD87" s="822"/>
      <c r="FE87" s="822"/>
      <c r="FF87" s="822"/>
      <c r="FG87" s="823"/>
      <c r="FH87" s="824" t="s">
        <v>144</v>
      </c>
      <c r="FI87" s="822"/>
      <c r="FJ87" s="822"/>
      <c r="FK87" s="822"/>
      <c r="FL87" s="822"/>
      <c r="FM87" s="822"/>
      <c r="FN87" s="822"/>
      <c r="FO87" s="822" t="s">
        <v>144</v>
      </c>
      <c r="FP87" s="822"/>
      <c r="FQ87" s="822"/>
      <c r="FR87" s="822"/>
      <c r="FS87" s="822"/>
      <c r="FT87" s="822"/>
      <c r="FU87" s="822"/>
      <c r="FV87" s="822" t="s">
        <v>144</v>
      </c>
      <c r="FW87" s="822"/>
      <c r="FX87" s="822"/>
      <c r="FY87" s="822"/>
      <c r="FZ87" s="822"/>
      <c r="GA87" s="822" t="s">
        <v>144</v>
      </c>
      <c r="GB87" s="822"/>
      <c r="GC87" s="822"/>
      <c r="GD87" s="822"/>
      <c r="GE87" s="822"/>
      <c r="GF87" s="822"/>
      <c r="GG87" s="823"/>
      <c r="GH87" s="816" t="s">
        <v>144</v>
      </c>
      <c r="GI87" s="814"/>
      <c r="GJ87" s="814"/>
      <c r="GK87" s="814"/>
      <c r="GL87" s="814"/>
      <c r="GM87" s="814"/>
      <c r="GN87" s="814"/>
      <c r="GO87" s="814" t="s">
        <v>144</v>
      </c>
      <c r="GP87" s="814"/>
      <c r="GQ87" s="814"/>
      <c r="GR87" s="814"/>
      <c r="GS87" s="814"/>
      <c r="GT87" s="814"/>
      <c r="GU87" s="814"/>
      <c r="GV87" s="814" t="s">
        <v>144</v>
      </c>
      <c r="GW87" s="814"/>
      <c r="GX87" s="814"/>
      <c r="GY87" s="814"/>
      <c r="GZ87" s="814"/>
      <c r="HA87" s="814"/>
      <c r="HB87" s="814"/>
      <c r="HC87" s="814"/>
      <c r="HD87" s="814"/>
      <c r="HE87" s="814"/>
      <c r="HF87" s="814"/>
      <c r="HG87" s="814"/>
      <c r="HH87" s="815"/>
      <c r="HI87" s="816" t="s">
        <v>144</v>
      </c>
      <c r="HJ87" s="814"/>
      <c r="HK87" s="814"/>
      <c r="HL87" s="814"/>
      <c r="HM87" s="814"/>
      <c r="HN87" s="814"/>
      <c r="HO87" s="814"/>
      <c r="HP87" s="814" t="s">
        <v>144</v>
      </c>
      <c r="HQ87" s="814"/>
      <c r="HR87" s="814"/>
      <c r="HS87" s="814"/>
      <c r="HT87" s="814"/>
      <c r="HU87" s="814"/>
      <c r="HV87" s="814"/>
      <c r="HW87" s="814" t="s">
        <v>144</v>
      </c>
      <c r="HX87" s="814"/>
      <c r="HY87" s="814"/>
      <c r="HZ87" s="814"/>
      <c r="IA87" s="814"/>
      <c r="IB87" s="814" t="s">
        <v>144</v>
      </c>
      <c r="IC87" s="814"/>
      <c r="ID87" s="814"/>
      <c r="IE87" s="814"/>
      <c r="IF87" s="814"/>
      <c r="IG87" s="814"/>
      <c r="IH87" s="814"/>
      <c r="II87" s="814"/>
      <c r="IJ87" s="814"/>
      <c r="IK87" s="814"/>
      <c r="IL87" s="815"/>
      <c r="IM87" s="813" t="s">
        <v>144</v>
      </c>
      <c r="IN87" s="814"/>
      <c r="IO87" s="814"/>
      <c r="IP87" s="814"/>
      <c r="IQ87" s="814"/>
      <c r="IR87" s="814"/>
      <c r="IS87" s="814"/>
      <c r="IT87" s="815"/>
    </row>
    <row r="88" spans="1:254" ht="39.75" customHeight="1">
      <c r="A88" s="850" t="s">
        <v>307</v>
      </c>
      <c r="B88" s="851"/>
      <c r="C88" s="851"/>
      <c r="D88" s="851"/>
      <c r="E88" s="851"/>
      <c r="F88" s="848" t="s">
        <v>308</v>
      </c>
      <c r="G88" s="848"/>
      <c r="H88" s="848"/>
      <c r="I88" s="848"/>
      <c r="J88" s="848"/>
      <c r="K88" s="848"/>
      <c r="L88" s="848"/>
      <c r="M88" s="848"/>
      <c r="N88" s="848"/>
      <c r="O88" s="848"/>
      <c r="P88" s="848"/>
      <c r="Q88" s="848"/>
      <c r="R88" s="848"/>
      <c r="S88" s="848"/>
      <c r="T88" s="848"/>
      <c r="U88" s="848"/>
      <c r="V88" s="848"/>
      <c r="W88" s="848"/>
      <c r="X88" s="848"/>
      <c r="Y88" s="848"/>
      <c r="Z88" s="848"/>
      <c r="AA88" s="848"/>
      <c r="AB88" s="848"/>
      <c r="AC88" s="848"/>
      <c r="AD88" s="848"/>
      <c r="AE88" s="848"/>
      <c r="AF88" s="848"/>
      <c r="AG88" s="848"/>
      <c r="AH88" s="848"/>
      <c r="AI88" s="849"/>
      <c r="AJ88" s="842">
        <v>4.21</v>
      </c>
      <c r="AK88" s="834"/>
      <c r="AL88" s="834"/>
      <c r="AM88" s="834"/>
      <c r="AN88" s="834"/>
      <c r="AO88" s="834"/>
      <c r="AP88" s="834"/>
      <c r="AQ88" s="834"/>
      <c r="AR88" s="834"/>
      <c r="AS88" s="834"/>
      <c r="AT88" s="834"/>
      <c r="AU88" s="822"/>
      <c r="AV88" s="822"/>
      <c r="AW88" s="822"/>
      <c r="AX88" s="822"/>
      <c r="AY88" s="822"/>
      <c r="AZ88" s="834">
        <v>2.8</v>
      </c>
      <c r="BA88" s="834"/>
      <c r="BB88" s="834"/>
      <c r="BC88" s="834"/>
      <c r="BD88" s="834"/>
      <c r="BE88" s="822">
        <v>1.16</v>
      </c>
      <c r="BF88" s="822"/>
      <c r="BG88" s="822"/>
      <c r="BH88" s="822"/>
      <c r="BI88" s="822"/>
      <c r="BJ88" s="822"/>
      <c r="BK88" s="822"/>
      <c r="BL88" s="822">
        <v>0.25</v>
      </c>
      <c r="BM88" s="822"/>
      <c r="BN88" s="822"/>
      <c r="BO88" s="822"/>
      <c r="BP88" s="823"/>
      <c r="BQ88" s="824"/>
      <c r="BR88" s="822"/>
      <c r="BS88" s="822"/>
      <c r="BT88" s="822"/>
      <c r="BU88" s="822"/>
      <c r="BV88" s="822"/>
      <c r="BW88" s="822"/>
      <c r="BX88" s="822"/>
      <c r="BY88" s="822"/>
      <c r="BZ88" s="822"/>
      <c r="CA88" s="822"/>
      <c r="CB88" s="822"/>
      <c r="CC88" s="822"/>
      <c r="CD88" s="822"/>
      <c r="CE88" s="822"/>
      <c r="CF88" s="822"/>
      <c r="CG88" s="822"/>
      <c r="CH88" s="822"/>
      <c r="CI88" s="822"/>
      <c r="CJ88" s="822"/>
      <c r="CK88" s="822"/>
      <c r="CL88" s="822"/>
      <c r="CM88" s="822"/>
      <c r="CN88" s="822"/>
      <c r="CO88" s="822"/>
      <c r="CP88" s="822"/>
      <c r="CQ88" s="822"/>
      <c r="CR88" s="822"/>
      <c r="CS88" s="822"/>
      <c r="CT88" s="822"/>
      <c r="CU88" s="822"/>
      <c r="CV88" s="822"/>
      <c r="CW88" s="822"/>
      <c r="CX88" s="822"/>
      <c r="CY88" s="823"/>
      <c r="CZ88" s="842">
        <f>DG88+DL88+DQ88+DX88</f>
        <v>-4.21</v>
      </c>
      <c r="DA88" s="834"/>
      <c r="DB88" s="834"/>
      <c r="DC88" s="834"/>
      <c r="DD88" s="834"/>
      <c r="DE88" s="834"/>
      <c r="DF88" s="834"/>
      <c r="DG88" s="834"/>
      <c r="DH88" s="834"/>
      <c r="DI88" s="834"/>
      <c r="DJ88" s="834"/>
      <c r="DK88" s="834"/>
      <c r="DL88" s="834">
        <v>-2.8</v>
      </c>
      <c r="DM88" s="834"/>
      <c r="DN88" s="834"/>
      <c r="DO88" s="834"/>
      <c r="DP88" s="834"/>
      <c r="DQ88" s="834">
        <v>-1.16</v>
      </c>
      <c r="DR88" s="834"/>
      <c r="DS88" s="834"/>
      <c r="DT88" s="834"/>
      <c r="DU88" s="834"/>
      <c r="DV88" s="834"/>
      <c r="DW88" s="834"/>
      <c r="DX88" s="834">
        <v>-0.25</v>
      </c>
      <c r="DY88" s="834"/>
      <c r="DZ88" s="834"/>
      <c r="EA88" s="834"/>
      <c r="EB88" s="834"/>
      <c r="EC88" s="834"/>
      <c r="ED88" s="864"/>
      <c r="EE88" s="824"/>
      <c r="EF88" s="822"/>
      <c r="EG88" s="822"/>
      <c r="EH88" s="822"/>
      <c r="EI88" s="822"/>
      <c r="EJ88" s="822"/>
      <c r="EK88" s="822"/>
      <c r="EL88" s="822"/>
      <c r="EM88" s="822"/>
      <c r="EN88" s="822"/>
      <c r="EO88" s="822"/>
      <c r="EP88" s="822"/>
      <c r="EQ88" s="822"/>
      <c r="ER88" s="822"/>
      <c r="ES88" s="822"/>
      <c r="ET88" s="822"/>
      <c r="EU88" s="822"/>
      <c r="EV88" s="822"/>
      <c r="EW88" s="822"/>
      <c r="EX88" s="822"/>
      <c r="EY88" s="822"/>
      <c r="EZ88" s="822"/>
      <c r="FA88" s="822"/>
      <c r="FB88" s="822"/>
      <c r="FC88" s="822"/>
      <c r="FD88" s="822"/>
      <c r="FE88" s="822"/>
      <c r="FF88" s="822"/>
      <c r="FG88" s="823"/>
      <c r="FH88" s="824" t="s">
        <v>144</v>
      </c>
      <c r="FI88" s="822"/>
      <c r="FJ88" s="822"/>
      <c r="FK88" s="822"/>
      <c r="FL88" s="822"/>
      <c r="FM88" s="822"/>
      <c r="FN88" s="822"/>
      <c r="FO88" s="822" t="s">
        <v>144</v>
      </c>
      <c r="FP88" s="822"/>
      <c r="FQ88" s="822"/>
      <c r="FR88" s="822"/>
      <c r="FS88" s="822"/>
      <c r="FT88" s="822"/>
      <c r="FU88" s="822"/>
      <c r="FV88" s="822" t="s">
        <v>144</v>
      </c>
      <c r="FW88" s="822"/>
      <c r="FX88" s="822"/>
      <c r="FY88" s="822"/>
      <c r="FZ88" s="822"/>
      <c r="GA88" s="822" t="s">
        <v>144</v>
      </c>
      <c r="GB88" s="822"/>
      <c r="GC88" s="822"/>
      <c r="GD88" s="822"/>
      <c r="GE88" s="822"/>
      <c r="GF88" s="822"/>
      <c r="GG88" s="823"/>
      <c r="GH88" s="816" t="s">
        <v>144</v>
      </c>
      <c r="GI88" s="814"/>
      <c r="GJ88" s="814"/>
      <c r="GK88" s="814"/>
      <c r="GL88" s="814"/>
      <c r="GM88" s="814"/>
      <c r="GN88" s="814"/>
      <c r="GO88" s="814" t="s">
        <v>144</v>
      </c>
      <c r="GP88" s="814"/>
      <c r="GQ88" s="814"/>
      <c r="GR88" s="814"/>
      <c r="GS88" s="814"/>
      <c r="GT88" s="814"/>
      <c r="GU88" s="814"/>
      <c r="GV88" s="814" t="s">
        <v>144</v>
      </c>
      <c r="GW88" s="814"/>
      <c r="GX88" s="814"/>
      <c r="GY88" s="814"/>
      <c r="GZ88" s="814"/>
      <c r="HA88" s="814"/>
      <c r="HB88" s="814"/>
      <c r="HC88" s="814"/>
      <c r="HD88" s="814"/>
      <c r="HE88" s="814"/>
      <c r="HF88" s="814"/>
      <c r="HG88" s="814"/>
      <c r="HH88" s="815"/>
      <c r="HI88" s="816" t="s">
        <v>144</v>
      </c>
      <c r="HJ88" s="814"/>
      <c r="HK88" s="814"/>
      <c r="HL88" s="814"/>
      <c r="HM88" s="814"/>
      <c r="HN88" s="814"/>
      <c r="HO88" s="814"/>
      <c r="HP88" s="814" t="s">
        <v>144</v>
      </c>
      <c r="HQ88" s="814"/>
      <c r="HR88" s="814"/>
      <c r="HS88" s="814"/>
      <c r="HT88" s="814"/>
      <c r="HU88" s="814"/>
      <c r="HV88" s="814"/>
      <c r="HW88" s="814" t="s">
        <v>144</v>
      </c>
      <c r="HX88" s="814"/>
      <c r="HY88" s="814"/>
      <c r="HZ88" s="814"/>
      <c r="IA88" s="814"/>
      <c r="IB88" s="814" t="s">
        <v>144</v>
      </c>
      <c r="IC88" s="814"/>
      <c r="ID88" s="814"/>
      <c r="IE88" s="814"/>
      <c r="IF88" s="814"/>
      <c r="IG88" s="814"/>
      <c r="IH88" s="814"/>
      <c r="II88" s="814"/>
      <c r="IJ88" s="814"/>
      <c r="IK88" s="814"/>
      <c r="IL88" s="815"/>
      <c r="IM88" s="813" t="s">
        <v>144</v>
      </c>
      <c r="IN88" s="814"/>
      <c r="IO88" s="814"/>
      <c r="IP88" s="814"/>
      <c r="IQ88" s="814"/>
      <c r="IR88" s="814"/>
      <c r="IS88" s="814"/>
      <c r="IT88" s="815"/>
    </row>
    <row r="89" spans="1:254" ht="24.75" customHeight="1">
      <c r="A89" s="850" t="s">
        <v>378</v>
      </c>
      <c r="B89" s="851"/>
      <c r="C89" s="851"/>
      <c r="D89" s="851"/>
      <c r="E89" s="851"/>
      <c r="F89" s="848" t="s">
        <v>447</v>
      </c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9"/>
      <c r="AJ89" s="842"/>
      <c r="AK89" s="834"/>
      <c r="AL89" s="834"/>
      <c r="AM89" s="834"/>
      <c r="AN89" s="834"/>
      <c r="AO89" s="834"/>
      <c r="AP89" s="834"/>
      <c r="AQ89" s="834"/>
      <c r="AR89" s="834"/>
      <c r="AS89" s="834"/>
      <c r="AT89" s="834"/>
      <c r="AU89" s="822"/>
      <c r="AV89" s="822"/>
      <c r="AW89" s="822"/>
      <c r="AX89" s="822"/>
      <c r="AY89" s="822"/>
      <c r="AZ89" s="834"/>
      <c r="BA89" s="834"/>
      <c r="BB89" s="834"/>
      <c r="BC89" s="834"/>
      <c r="BD89" s="834"/>
      <c r="BE89" s="822"/>
      <c r="BF89" s="822"/>
      <c r="BG89" s="822"/>
      <c r="BH89" s="822"/>
      <c r="BI89" s="822"/>
      <c r="BJ89" s="822"/>
      <c r="BK89" s="822"/>
      <c r="BL89" s="822"/>
      <c r="BM89" s="822"/>
      <c r="BN89" s="822"/>
      <c r="BO89" s="822"/>
      <c r="BP89" s="823"/>
      <c r="BQ89" s="824">
        <f>BX89+CE89+CL89+CS89</f>
        <v>1.599</v>
      </c>
      <c r="BR89" s="822"/>
      <c r="BS89" s="822"/>
      <c r="BT89" s="822"/>
      <c r="BU89" s="822"/>
      <c r="BV89" s="822"/>
      <c r="BW89" s="822"/>
      <c r="BX89" s="822"/>
      <c r="BY89" s="822"/>
      <c r="BZ89" s="822"/>
      <c r="CA89" s="822"/>
      <c r="CB89" s="822"/>
      <c r="CC89" s="822"/>
      <c r="CD89" s="822"/>
      <c r="CE89" s="822">
        <v>1.599</v>
      </c>
      <c r="CF89" s="822"/>
      <c r="CG89" s="822"/>
      <c r="CH89" s="822"/>
      <c r="CI89" s="822"/>
      <c r="CJ89" s="822"/>
      <c r="CK89" s="822"/>
      <c r="CL89" s="822"/>
      <c r="CM89" s="822"/>
      <c r="CN89" s="822"/>
      <c r="CO89" s="822"/>
      <c r="CP89" s="822"/>
      <c r="CQ89" s="822"/>
      <c r="CR89" s="822"/>
      <c r="CS89" s="822"/>
      <c r="CT89" s="822"/>
      <c r="CU89" s="822"/>
      <c r="CV89" s="822"/>
      <c r="CW89" s="822"/>
      <c r="CX89" s="822"/>
      <c r="CY89" s="823"/>
      <c r="CZ89" s="842">
        <f>DG89+DL89+DQ89+DX89</f>
        <v>1.599</v>
      </c>
      <c r="DA89" s="822"/>
      <c r="DB89" s="822"/>
      <c r="DC89" s="822"/>
      <c r="DD89" s="822"/>
      <c r="DE89" s="822"/>
      <c r="DF89" s="822"/>
      <c r="DG89" s="822"/>
      <c r="DH89" s="822"/>
      <c r="DI89" s="822"/>
      <c r="DJ89" s="822"/>
      <c r="DK89" s="822"/>
      <c r="DL89" s="834">
        <f>CE89-AZ89</f>
        <v>1.599</v>
      </c>
      <c r="DM89" s="822"/>
      <c r="DN89" s="822"/>
      <c r="DO89" s="822"/>
      <c r="DP89" s="822"/>
      <c r="DQ89" s="822"/>
      <c r="DR89" s="822"/>
      <c r="DS89" s="822"/>
      <c r="DT89" s="822"/>
      <c r="DU89" s="822"/>
      <c r="DV89" s="822"/>
      <c r="DW89" s="822"/>
      <c r="DX89" s="822"/>
      <c r="DY89" s="822"/>
      <c r="DZ89" s="822"/>
      <c r="EA89" s="822"/>
      <c r="EB89" s="822"/>
      <c r="EC89" s="822"/>
      <c r="ED89" s="823"/>
      <c r="EE89" s="824">
        <f>EL89+EQ89+EV89+FC89</f>
        <v>1.599</v>
      </c>
      <c r="EF89" s="822"/>
      <c r="EG89" s="822"/>
      <c r="EH89" s="822"/>
      <c r="EI89" s="822"/>
      <c r="EJ89" s="822"/>
      <c r="EK89" s="822"/>
      <c r="EL89" s="822"/>
      <c r="EM89" s="822"/>
      <c r="EN89" s="822"/>
      <c r="EO89" s="822"/>
      <c r="EP89" s="822"/>
      <c r="EQ89" s="822">
        <v>1.599</v>
      </c>
      <c r="ER89" s="822"/>
      <c r="ES89" s="822"/>
      <c r="ET89" s="822"/>
      <c r="EU89" s="822"/>
      <c r="EV89" s="822"/>
      <c r="EW89" s="822"/>
      <c r="EX89" s="822"/>
      <c r="EY89" s="822"/>
      <c r="EZ89" s="822"/>
      <c r="FA89" s="822"/>
      <c r="FB89" s="822"/>
      <c r="FC89" s="822"/>
      <c r="FD89" s="822"/>
      <c r="FE89" s="822"/>
      <c r="FF89" s="822"/>
      <c r="FG89" s="823"/>
      <c r="FH89" s="824" t="s">
        <v>144</v>
      </c>
      <c r="FI89" s="822"/>
      <c r="FJ89" s="822"/>
      <c r="FK89" s="822"/>
      <c r="FL89" s="822"/>
      <c r="FM89" s="822"/>
      <c r="FN89" s="822"/>
      <c r="FO89" s="822" t="s">
        <v>144</v>
      </c>
      <c r="FP89" s="822"/>
      <c r="FQ89" s="822"/>
      <c r="FR89" s="822"/>
      <c r="FS89" s="822"/>
      <c r="FT89" s="822"/>
      <c r="FU89" s="822"/>
      <c r="FV89" s="822" t="s">
        <v>144</v>
      </c>
      <c r="FW89" s="822"/>
      <c r="FX89" s="822"/>
      <c r="FY89" s="822"/>
      <c r="FZ89" s="822"/>
      <c r="GA89" s="822" t="s">
        <v>144</v>
      </c>
      <c r="GB89" s="822"/>
      <c r="GC89" s="822"/>
      <c r="GD89" s="822"/>
      <c r="GE89" s="822"/>
      <c r="GF89" s="822"/>
      <c r="GG89" s="823"/>
      <c r="GH89" s="816" t="s">
        <v>144</v>
      </c>
      <c r="GI89" s="814"/>
      <c r="GJ89" s="814"/>
      <c r="GK89" s="814"/>
      <c r="GL89" s="814"/>
      <c r="GM89" s="814"/>
      <c r="GN89" s="814"/>
      <c r="GO89" s="814" t="s">
        <v>144</v>
      </c>
      <c r="GP89" s="814"/>
      <c r="GQ89" s="814"/>
      <c r="GR89" s="814"/>
      <c r="GS89" s="814"/>
      <c r="GT89" s="814"/>
      <c r="GU89" s="814"/>
      <c r="GV89" s="814" t="s">
        <v>144</v>
      </c>
      <c r="GW89" s="814"/>
      <c r="GX89" s="814"/>
      <c r="GY89" s="814"/>
      <c r="GZ89" s="814"/>
      <c r="HA89" s="814"/>
      <c r="HB89" s="814"/>
      <c r="HC89" s="814"/>
      <c r="HD89" s="814"/>
      <c r="HE89" s="814"/>
      <c r="HF89" s="814"/>
      <c r="HG89" s="814"/>
      <c r="HH89" s="815"/>
      <c r="HI89" s="816">
        <v>2016</v>
      </c>
      <c r="HJ89" s="814"/>
      <c r="HK89" s="814"/>
      <c r="HL89" s="814"/>
      <c r="HM89" s="814"/>
      <c r="HN89" s="814"/>
      <c r="HO89" s="814"/>
      <c r="HP89" s="814" t="s">
        <v>387</v>
      </c>
      <c r="HQ89" s="814"/>
      <c r="HR89" s="814"/>
      <c r="HS89" s="814"/>
      <c r="HT89" s="814"/>
      <c r="HU89" s="814"/>
      <c r="HV89" s="814"/>
      <c r="HW89" s="814" t="s">
        <v>144</v>
      </c>
      <c r="HX89" s="814"/>
      <c r="HY89" s="814"/>
      <c r="HZ89" s="814"/>
      <c r="IA89" s="814"/>
      <c r="IB89" s="835" t="s">
        <v>389</v>
      </c>
      <c r="IC89" s="835"/>
      <c r="ID89" s="835"/>
      <c r="IE89" s="835"/>
      <c r="IF89" s="835"/>
      <c r="IG89" s="820">
        <v>0.74</v>
      </c>
      <c r="IH89" s="820"/>
      <c r="II89" s="820"/>
      <c r="IJ89" s="820"/>
      <c r="IK89" s="820"/>
      <c r="IL89" s="821"/>
      <c r="IM89" s="813" t="s">
        <v>144</v>
      </c>
      <c r="IN89" s="814"/>
      <c r="IO89" s="814"/>
      <c r="IP89" s="814"/>
      <c r="IQ89" s="814"/>
      <c r="IR89" s="814"/>
      <c r="IS89" s="814"/>
      <c r="IT89" s="815"/>
    </row>
    <row r="90" spans="1:254" ht="24.75" customHeight="1">
      <c r="A90" s="875" t="s">
        <v>372</v>
      </c>
      <c r="B90" s="876"/>
      <c r="C90" s="876"/>
      <c r="D90" s="876"/>
      <c r="E90" s="876"/>
      <c r="F90" s="932" t="s">
        <v>373</v>
      </c>
      <c r="G90" s="932"/>
      <c r="H90" s="932"/>
      <c r="I90" s="932"/>
      <c r="J90" s="932"/>
      <c r="K90" s="932"/>
      <c r="L90" s="932"/>
      <c r="M90" s="932"/>
      <c r="N90" s="932"/>
      <c r="O90" s="932"/>
      <c r="P90" s="932"/>
      <c r="Q90" s="932"/>
      <c r="R90" s="932"/>
      <c r="S90" s="932"/>
      <c r="T90" s="932"/>
      <c r="U90" s="932"/>
      <c r="V90" s="932"/>
      <c r="W90" s="932"/>
      <c r="X90" s="932"/>
      <c r="Y90" s="932"/>
      <c r="Z90" s="932"/>
      <c r="AA90" s="932"/>
      <c r="AB90" s="932"/>
      <c r="AC90" s="932"/>
      <c r="AD90" s="932"/>
      <c r="AE90" s="932"/>
      <c r="AF90" s="932"/>
      <c r="AG90" s="932"/>
      <c r="AH90" s="932"/>
      <c r="AI90" s="933"/>
      <c r="AJ90" s="842">
        <f>AJ91+AJ92</f>
        <v>0</v>
      </c>
      <c r="AK90" s="834"/>
      <c r="AL90" s="834"/>
      <c r="AM90" s="834"/>
      <c r="AN90" s="834"/>
      <c r="AO90" s="834"/>
      <c r="AP90" s="834"/>
      <c r="AQ90" s="834"/>
      <c r="AR90" s="834"/>
      <c r="AS90" s="834"/>
      <c r="AT90" s="834"/>
      <c r="AU90" s="822"/>
      <c r="AV90" s="822"/>
      <c r="AW90" s="822"/>
      <c r="AX90" s="822"/>
      <c r="AY90" s="822"/>
      <c r="AZ90" s="834">
        <f>AZ91+AZ92</f>
        <v>0</v>
      </c>
      <c r="BA90" s="834"/>
      <c r="BB90" s="834"/>
      <c r="BC90" s="834"/>
      <c r="BD90" s="834"/>
      <c r="BE90" s="822">
        <f>BE91+BE92</f>
        <v>0</v>
      </c>
      <c r="BF90" s="822"/>
      <c r="BG90" s="822"/>
      <c r="BH90" s="822"/>
      <c r="BI90" s="822"/>
      <c r="BJ90" s="822"/>
      <c r="BK90" s="822"/>
      <c r="BL90" s="822">
        <f>BL91+BL92</f>
        <v>0</v>
      </c>
      <c r="BM90" s="822"/>
      <c r="BN90" s="822"/>
      <c r="BO90" s="822"/>
      <c r="BP90" s="823"/>
      <c r="BQ90" s="842">
        <f>BQ91+BQ92+BQ93+BQ94</f>
        <v>1.698</v>
      </c>
      <c r="BR90" s="822"/>
      <c r="BS90" s="822"/>
      <c r="BT90" s="822"/>
      <c r="BU90" s="822"/>
      <c r="BV90" s="822"/>
      <c r="BW90" s="822"/>
      <c r="BX90" s="822">
        <f>BX91+BX92</f>
        <v>0</v>
      </c>
      <c r="BY90" s="822"/>
      <c r="BZ90" s="822"/>
      <c r="CA90" s="822"/>
      <c r="CB90" s="822"/>
      <c r="CC90" s="822"/>
      <c r="CD90" s="822"/>
      <c r="CE90" s="822">
        <f>CE91+CE92</f>
        <v>0.545</v>
      </c>
      <c r="CF90" s="822"/>
      <c r="CG90" s="822"/>
      <c r="CH90" s="822"/>
      <c r="CI90" s="822"/>
      <c r="CJ90" s="822"/>
      <c r="CK90" s="822"/>
      <c r="CL90" s="834">
        <f>CL91+CL92+CL93+CL94</f>
        <v>0.888</v>
      </c>
      <c r="CM90" s="822"/>
      <c r="CN90" s="822"/>
      <c r="CO90" s="822"/>
      <c r="CP90" s="822"/>
      <c r="CQ90" s="822"/>
      <c r="CR90" s="822"/>
      <c r="CS90" s="822">
        <f>CS91+CS92+CS93+CS94</f>
        <v>0.265</v>
      </c>
      <c r="CT90" s="822"/>
      <c r="CU90" s="822"/>
      <c r="CV90" s="822"/>
      <c r="CW90" s="822"/>
      <c r="CX90" s="822"/>
      <c r="CY90" s="823"/>
      <c r="CZ90" s="842">
        <f>CZ91+CZ92+CZ93+CZ94</f>
        <v>1.698</v>
      </c>
      <c r="DA90" s="834"/>
      <c r="DB90" s="834"/>
      <c r="DC90" s="834"/>
      <c r="DD90" s="834"/>
      <c r="DE90" s="834"/>
      <c r="DF90" s="834"/>
      <c r="DG90" s="822">
        <f>DG91+DG92</f>
        <v>0</v>
      </c>
      <c r="DH90" s="822"/>
      <c r="DI90" s="822"/>
      <c r="DJ90" s="822"/>
      <c r="DK90" s="822"/>
      <c r="DL90" s="834">
        <f>DL91+DL92+DL93+DL94</f>
        <v>0.545</v>
      </c>
      <c r="DM90" s="822"/>
      <c r="DN90" s="822"/>
      <c r="DO90" s="822"/>
      <c r="DP90" s="822"/>
      <c r="DQ90" s="834">
        <f>DQ91+DQ92+DQ93+DQ94</f>
        <v>0.888</v>
      </c>
      <c r="DR90" s="822"/>
      <c r="DS90" s="822"/>
      <c r="DT90" s="822"/>
      <c r="DU90" s="822"/>
      <c r="DV90" s="822"/>
      <c r="DW90" s="822"/>
      <c r="DX90" s="822">
        <f>DX91+DX92+DX93+DX94</f>
        <v>0.265</v>
      </c>
      <c r="DY90" s="822"/>
      <c r="DZ90" s="822"/>
      <c r="EA90" s="822"/>
      <c r="EB90" s="822"/>
      <c r="EC90" s="822"/>
      <c r="ED90" s="823"/>
      <c r="EE90" s="842">
        <f>EE91+EE92+EE93+EE94</f>
        <v>1.698</v>
      </c>
      <c r="EF90" s="822"/>
      <c r="EG90" s="822"/>
      <c r="EH90" s="822"/>
      <c r="EI90" s="822"/>
      <c r="EJ90" s="822"/>
      <c r="EK90" s="822"/>
      <c r="EL90" s="822">
        <f>EL91+EL92</f>
        <v>0</v>
      </c>
      <c r="EM90" s="822"/>
      <c r="EN90" s="822"/>
      <c r="EO90" s="822"/>
      <c r="EP90" s="822"/>
      <c r="EQ90" s="822">
        <f>EQ91+EQ92</f>
        <v>0.545</v>
      </c>
      <c r="ER90" s="822"/>
      <c r="ES90" s="822"/>
      <c r="ET90" s="822"/>
      <c r="EU90" s="822"/>
      <c r="EV90" s="834">
        <f>EV91+EV92+EV93+EV94</f>
        <v>0.888</v>
      </c>
      <c r="EW90" s="822"/>
      <c r="EX90" s="822"/>
      <c r="EY90" s="822"/>
      <c r="EZ90" s="822"/>
      <c r="FA90" s="822"/>
      <c r="FB90" s="822"/>
      <c r="FC90" s="822">
        <f>FC91+FC92+FC93+FC94</f>
        <v>0.265</v>
      </c>
      <c r="FD90" s="822"/>
      <c r="FE90" s="822"/>
      <c r="FF90" s="822"/>
      <c r="FG90" s="823"/>
      <c r="FH90" s="824" t="s">
        <v>144</v>
      </c>
      <c r="FI90" s="822"/>
      <c r="FJ90" s="822"/>
      <c r="FK90" s="822"/>
      <c r="FL90" s="822"/>
      <c r="FM90" s="822"/>
      <c r="FN90" s="822"/>
      <c r="FO90" s="822" t="s">
        <v>144</v>
      </c>
      <c r="FP90" s="822"/>
      <c r="FQ90" s="822"/>
      <c r="FR90" s="822"/>
      <c r="FS90" s="822"/>
      <c r="FT90" s="822"/>
      <c r="FU90" s="822"/>
      <c r="FV90" s="822" t="s">
        <v>144</v>
      </c>
      <c r="FW90" s="822"/>
      <c r="FX90" s="822"/>
      <c r="FY90" s="822"/>
      <c r="FZ90" s="822"/>
      <c r="GA90" s="822" t="s">
        <v>144</v>
      </c>
      <c r="GB90" s="822"/>
      <c r="GC90" s="822"/>
      <c r="GD90" s="822"/>
      <c r="GE90" s="822"/>
      <c r="GF90" s="822"/>
      <c r="GG90" s="823"/>
      <c r="GH90" s="816" t="s">
        <v>144</v>
      </c>
      <c r="GI90" s="814"/>
      <c r="GJ90" s="814"/>
      <c r="GK90" s="814"/>
      <c r="GL90" s="814"/>
      <c r="GM90" s="814"/>
      <c r="GN90" s="814"/>
      <c r="GO90" s="814" t="s">
        <v>144</v>
      </c>
      <c r="GP90" s="814"/>
      <c r="GQ90" s="814"/>
      <c r="GR90" s="814"/>
      <c r="GS90" s="814"/>
      <c r="GT90" s="814"/>
      <c r="GU90" s="814"/>
      <c r="GV90" s="814" t="s">
        <v>144</v>
      </c>
      <c r="GW90" s="814"/>
      <c r="GX90" s="814"/>
      <c r="GY90" s="814"/>
      <c r="GZ90" s="814"/>
      <c r="HA90" s="814"/>
      <c r="HB90" s="814"/>
      <c r="HC90" s="814"/>
      <c r="HD90" s="814">
        <f>SUM(HD91:HH94)</f>
        <v>0</v>
      </c>
      <c r="HE90" s="814"/>
      <c r="HF90" s="814"/>
      <c r="HG90" s="814"/>
      <c r="HH90" s="815"/>
      <c r="HI90" s="816" t="s">
        <v>144</v>
      </c>
      <c r="HJ90" s="814"/>
      <c r="HK90" s="814"/>
      <c r="HL90" s="814"/>
      <c r="HM90" s="814"/>
      <c r="HN90" s="814"/>
      <c r="HO90" s="814"/>
      <c r="HP90" s="814" t="s">
        <v>144</v>
      </c>
      <c r="HQ90" s="814"/>
      <c r="HR90" s="814"/>
      <c r="HS90" s="814"/>
      <c r="HT90" s="814"/>
      <c r="HU90" s="814"/>
      <c r="HV90" s="814"/>
      <c r="HW90" s="814" t="s">
        <v>144</v>
      </c>
      <c r="HX90" s="814"/>
      <c r="HY90" s="814"/>
      <c r="HZ90" s="814"/>
      <c r="IA90" s="814"/>
      <c r="IB90" s="814" t="s">
        <v>144</v>
      </c>
      <c r="IC90" s="814"/>
      <c r="ID90" s="814"/>
      <c r="IE90" s="814"/>
      <c r="IF90" s="814"/>
      <c r="IG90" s="820">
        <f>IG91+IG92+IG93+IG94</f>
        <v>2.115</v>
      </c>
      <c r="IH90" s="814"/>
      <c r="II90" s="814"/>
      <c r="IJ90" s="814"/>
      <c r="IK90" s="814"/>
      <c r="IL90" s="815"/>
      <c r="IM90" s="813" t="s">
        <v>144</v>
      </c>
      <c r="IN90" s="814"/>
      <c r="IO90" s="814"/>
      <c r="IP90" s="814"/>
      <c r="IQ90" s="814"/>
      <c r="IR90" s="814"/>
      <c r="IS90" s="814"/>
      <c r="IT90" s="815"/>
    </row>
    <row r="91" spans="1:254" ht="24.75" customHeight="1">
      <c r="A91" s="869" t="s">
        <v>374</v>
      </c>
      <c r="B91" s="870"/>
      <c r="C91" s="870"/>
      <c r="D91" s="870"/>
      <c r="E91" s="870"/>
      <c r="F91" s="844" t="s">
        <v>448</v>
      </c>
      <c r="G91" s="844"/>
      <c r="H91" s="844"/>
      <c r="I91" s="844"/>
      <c r="J91" s="844"/>
      <c r="K91" s="844"/>
      <c r="L91" s="844"/>
      <c r="M91" s="844"/>
      <c r="N91" s="844"/>
      <c r="O91" s="844"/>
      <c r="P91" s="844"/>
      <c r="Q91" s="844"/>
      <c r="R91" s="844"/>
      <c r="S91" s="844"/>
      <c r="T91" s="844"/>
      <c r="U91" s="844"/>
      <c r="V91" s="844"/>
      <c r="W91" s="844"/>
      <c r="X91" s="844"/>
      <c r="Y91" s="844"/>
      <c r="Z91" s="844"/>
      <c r="AA91" s="844"/>
      <c r="AB91" s="844"/>
      <c r="AC91" s="844"/>
      <c r="AD91" s="844"/>
      <c r="AE91" s="844"/>
      <c r="AF91" s="844"/>
      <c r="AG91" s="844"/>
      <c r="AH91" s="844"/>
      <c r="AI91" s="845"/>
      <c r="AJ91" s="842"/>
      <c r="AK91" s="834"/>
      <c r="AL91" s="834"/>
      <c r="AM91" s="834"/>
      <c r="AN91" s="834"/>
      <c r="AO91" s="834"/>
      <c r="AP91" s="834"/>
      <c r="AQ91" s="834"/>
      <c r="AR91" s="834"/>
      <c r="AS91" s="834"/>
      <c r="AT91" s="834"/>
      <c r="AU91" s="822"/>
      <c r="AV91" s="822"/>
      <c r="AW91" s="822"/>
      <c r="AX91" s="822"/>
      <c r="AY91" s="822"/>
      <c r="AZ91" s="834"/>
      <c r="BA91" s="834"/>
      <c r="BB91" s="834"/>
      <c r="BC91" s="834"/>
      <c r="BD91" s="834"/>
      <c r="BE91" s="822"/>
      <c r="BF91" s="822"/>
      <c r="BG91" s="822"/>
      <c r="BH91" s="822"/>
      <c r="BI91" s="822"/>
      <c r="BJ91" s="822"/>
      <c r="BK91" s="822"/>
      <c r="BL91" s="822"/>
      <c r="BM91" s="822"/>
      <c r="BN91" s="822"/>
      <c r="BO91" s="822"/>
      <c r="BP91" s="823"/>
      <c r="BQ91" s="824">
        <f>BX91+CE91+CL91+CS91</f>
        <v>0.545</v>
      </c>
      <c r="BR91" s="822"/>
      <c r="BS91" s="822"/>
      <c r="BT91" s="822"/>
      <c r="BU91" s="822"/>
      <c r="BV91" s="822"/>
      <c r="BW91" s="822"/>
      <c r="BX91" s="822"/>
      <c r="BY91" s="822"/>
      <c r="BZ91" s="822"/>
      <c r="CA91" s="822"/>
      <c r="CB91" s="822"/>
      <c r="CC91" s="822"/>
      <c r="CD91" s="822"/>
      <c r="CE91" s="822">
        <v>0.545</v>
      </c>
      <c r="CF91" s="822"/>
      <c r="CG91" s="822"/>
      <c r="CH91" s="822"/>
      <c r="CI91" s="822"/>
      <c r="CJ91" s="822"/>
      <c r="CK91" s="822"/>
      <c r="CL91" s="822"/>
      <c r="CM91" s="822"/>
      <c r="CN91" s="822"/>
      <c r="CO91" s="822"/>
      <c r="CP91" s="822"/>
      <c r="CQ91" s="822"/>
      <c r="CR91" s="822"/>
      <c r="CS91" s="822"/>
      <c r="CT91" s="822"/>
      <c r="CU91" s="822"/>
      <c r="CV91" s="822"/>
      <c r="CW91" s="822"/>
      <c r="CX91" s="822"/>
      <c r="CY91" s="823"/>
      <c r="CZ91" s="842">
        <f>DG91+DL91+DQ91+DX91</f>
        <v>0.545</v>
      </c>
      <c r="DA91" s="822"/>
      <c r="DB91" s="822"/>
      <c r="DC91" s="822"/>
      <c r="DD91" s="822"/>
      <c r="DE91" s="822"/>
      <c r="DF91" s="822"/>
      <c r="DG91" s="822"/>
      <c r="DH91" s="822"/>
      <c r="DI91" s="822"/>
      <c r="DJ91" s="822"/>
      <c r="DK91" s="822"/>
      <c r="DL91" s="834">
        <f>CE91-AZ91</f>
        <v>0.545</v>
      </c>
      <c r="DM91" s="822"/>
      <c r="DN91" s="822"/>
      <c r="DO91" s="822"/>
      <c r="DP91" s="822"/>
      <c r="DQ91" s="822"/>
      <c r="DR91" s="822"/>
      <c r="DS91" s="822"/>
      <c r="DT91" s="822"/>
      <c r="DU91" s="822"/>
      <c r="DV91" s="822"/>
      <c r="DW91" s="822"/>
      <c r="DX91" s="822"/>
      <c r="DY91" s="822"/>
      <c r="DZ91" s="822"/>
      <c r="EA91" s="822"/>
      <c r="EB91" s="822"/>
      <c r="EC91" s="822"/>
      <c r="ED91" s="823"/>
      <c r="EE91" s="824">
        <f>EL91+EQ91+EV91+FC91</f>
        <v>0.545</v>
      </c>
      <c r="EF91" s="822"/>
      <c r="EG91" s="822"/>
      <c r="EH91" s="822"/>
      <c r="EI91" s="822"/>
      <c r="EJ91" s="822"/>
      <c r="EK91" s="822"/>
      <c r="EL91" s="822"/>
      <c r="EM91" s="822"/>
      <c r="EN91" s="822"/>
      <c r="EO91" s="822"/>
      <c r="EP91" s="822"/>
      <c r="EQ91" s="822">
        <v>0.545</v>
      </c>
      <c r="ER91" s="822"/>
      <c r="ES91" s="822"/>
      <c r="ET91" s="822"/>
      <c r="EU91" s="822"/>
      <c r="EV91" s="822"/>
      <c r="EW91" s="822"/>
      <c r="EX91" s="822"/>
      <c r="EY91" s="822"/>
      <c r="EZ91" s="822"/>
      <c r="FA91" s="822"/>
      <c r="FB91" s="822"/>
      <c r="FC91" s="822"/>
      <c r="FD91" s="822"/>
      <c r="FE91" s="822"/>
      <c r="FF91" s="822"/>
      <c r="FG91" s="823"/>
      <c r="FH91" s="824" t="s">
        <v>144</v>
      </c>
      <c r="FI91" s="822"/>
      <c r="FJ91" s="822"/>
      <c r="FK91" s="822"/>
      <c r="FL91" s="822"/>
      <c r="FM91" s="822"/>
      <c r="FN91" s="822"/>
      <c r="FO91" s="822" t="s">
        <v>144</v>
      </c>
      <c r="FP91" s="822"/>
      <c r="FQ91" s="822"/>
      <c r="FR91" s="822"/>
      <c r="FS91" s="822"/>
      <c r="FT91" s="822"/>
      <c r="FU91" s="822"/>
      <c r="FV91" s="822" t="s">
        <v>144</v>
      </c>
      <c r="FW91" s="822"/>
      <c r="FX91" s="822"/>
      <c r="FY91" s="822"/>
      <c r="FZ91" s="822"/>
      <c r="GA91" s="822" t="s">
        <v>144</v>
      </c>
      <c r="GB91" s="822"/>
      <c r="GC91" s="822"/>
      <c r="GD91" s="822"/>
      <c r="GE91" s="822"/>
      <c r="GF91" s="822"/>
      <c r="GG91" s="823"/>
      <c r="GH91" s="816" t="s">
        <v>144</v>
      </c>
      <c r="GI91" s="814"/>
      <c r="GJ91" s="814"/>
      <c r="GK91" s="814"/>
      <c r="GL91" s="814"/>
      <c r="GM91" s="814"/>
      <c r="GN91" s="814"/>
      <c r="GO91" s="814" t="s">
        <v>144</v>
      </c>
      <c r="GP91" s="814"/>
      <c r="GQ91" s="814"/>
      <c r="GR91" s="814"/>
      <c r="GS91" s="814"/>
      <c r="GT91" s="814"/>
      <c r="GU91" s="814"/>
      <c r="GV91" s="814" t="s">
        <v>144</v>
      </c>
      <c r="GW91" s="814"/>
      <c r="GX91" s="814"/>
      <c r="GY91" s="814"/>
      <c r="GZ91" s="814"/>
      <c r="HA91" s="814"/>
      <c r="HB91" s="814"/>
      <c r="HC91" s="814"/>
      <c r="HD91" s="814"/>
      <c r="HE91" s="814"/>
      <c r="HF91" s="814"/>
      <c r="HG91" s="814"/>
      <c r="HH91" s="815"/>
      <c r="HI91" s="816">
        <v>2016</v>
      </c>
      <c r="HJ91" s="814"/>
      <c r="HK91" s="814"/>
      <c r="HL91" s="814"/>
      <c r="HM91" s="814"/>
      <c r="HN91" s="814"/>
      <c r="HO91" s="814"/>
      <c r="HP91" s="814" t="s">
        <v>387</v>
      </c>
      <c r="HQ91" s="814"/>
      <c r="HR91" s="814"/>
      <c r="HS91" s="814"/>
      <c r="HT91" s="814"/>
      <c r="HU91" s="814"/>
      <c r="HV91" s="814"/>
      <c r="HW91" s="814" t="s">
        <v>144</v>
      </c>
      <c r="HX91" s="814"/>
      <c r="HY91" s="814"/>
      <c r="HZ91" s="814"/>
      <c r="IA91" s="814"/>
      <c r="IB91" s="835" t="s">
        <v>388</v>
      </c>
      <c r="IC91" s="835"/>
      <c r="ID91" s="835"/>
      <c r="IE91" s="835"/>
      <c r="IF91" s="835"/>
      <c r="IG91" s="820">
        <v>0.3</v>
      </c>
      <c r="IH91" s="820"/>
      <c r="II91" s="820"/>
      <c r="IJ91" s="820"/>
      <c r="IK91" s="820"/>
      <c r="IL91" s="821"/>
      <c r="IM91" s="813" t="s">
        <v>144</v>
      </c>
      <c r="IN91" s="814"/>
      <c r="IO91" s="814"/>
      <c r="IP91" s="814"/>
      <c r="IQ91" s="814"/>
      <c r="IR91" s="814"/>
      <c r="IS91" s="814"/>
      <c r="IT91" s="815"/>
    </row>
    <row r="92" spans="1:254" ht="24.75" customHeight="1">
      <c r="A92" s="829" t="s">
        <v>375</v>
      </c>
      <c r="B92" s="830"/>
      <c r="C92" s="830"/>
      <c r="D92" s="830"/>
      <c r="E92" s="830"/>
      <c r="F92" s="844" t="s">
        <v>449</v>
      </c>
      <c r="G92" s="844"/>
      <c r="H92" s="844"/>
      <c r="I92" s="844"/>
      <c r="J92" s="844"/>
      <c r="K92" s="844"/>
      <c r="L92" s="844"/>
      <c r="M92" s="844"/>
      <c r="N92" s="844"/>
      <c r="O92" s="844"/>
      <c r="P92" s="844"/>
      <c r="Q92" s="844"/>
      <c r="R92" s="844"/>
      <c r="S92" s="844"/>
      <c r="T92" s="844"/>
      <c r="U92" s="844"/>
      <c r="V92" s="844"/>
      <c r="W92" s="844"/>
      <c r="X92" s="844"/>
      <c r="Y92" s="844"/>
      <c r="Z92" s="844"/>
      <c r="AA92" s="844"/>
      <c r="AB92" s="844"/>
      <c r="AC92" s="844"/>
      <c r="AD92" s="844"/>
      <c r="AE92" s="844"/>
      <c r="AF92" s="844"/>
      <c r="AG92" s="844"/>
      <c r="AH92" s="844"/>
      <c r="AI92" s="845"/>
      <c r="AJ92" s="842"/>
      <c r="AK92" s="834"/>
      <c r="AL92" s="834"/>
      <c r="AM92" s="834"/>
      <c r="AN92" s="834"/>
      <c r="AO92" s="834"/>
      <c r="AP92" s="834"/>
      <c r="AQ92" s="834"/>
      <c r="AR92" s="834"/>
      <c r="AS92" s="834"/>
      <c r="AT92" s="834"/>
      <c r="AU92" s="822"/>
      <c r="AV92" s="822"/>
      <c r="AW92" s="822"/>
      <c r="AX92" s="822"/>
      <c r="AY92" s="822"/>
      <c r="AZ92" s="834"/>
      <c r="BA92" s="834"/>
      <c r="BB92" s="834"/>
      <c r="BC92" s="834"/>
      <c r="BD92" s="834"/>
      <c r="BE92" s="822"/>
      <c r="BF92" s="822"/>
      <c r="BG92" s="822"/>
      <c r="BH92" s="822"/>
      <c r="BI92" s="822"/>
      <c r="BJ92" s="822"/>
      <c r="BK92" s="822"/>
      <c r="BL92" s="822"/>
      <c r="BM92" s="822"/>
      <c r="BN92" s="822"/>
      <c r="BO92" s="822"/>
      <c r="BP92" s="823"/>
      <c r="BQ92" s="824">
        <f>BX92+CE92+CL92+CS92</f>
        <v>0.979</v>
      </c>
      <c r="BR92" s="822"/>
      <c r="BS92" s="822"/>
      <c r="BT92" s="822"/>
      <c r="BU92" s="822"/>
      <c r="BV92" s="822"/>
      <c r="BW92" s="822"/>
      <c r="BX92" s="822"/>
      <c r="BY92" s="822"/>
      <c r="BZ92" s="822"/>
      <c r="CA92" s="822"/>
      <c r="CB92" s="822"/>
      <c r="CC92" s="822"/>
      <c r="CD92" s="822"/>
      <c r="CE92" s="822"/>
      <c r="CF92" s="822"/>
      <c r="CG92" s="822"/>
      <c r="CH92" s="822"/>
      <c r="CI92" s="822"/>
      <c r="CJ92" s="822"/>
      <c r="CK92" s="822"/>
      <c r="CL92" s="822">
        <v>0.714</v>
      </c>
      <c r="CM92" s="822"/>
      <c r="CN92" s="822"/>
      <c r="CO92" s="822"/>
      <c r="CP92" s="822"/>
      <c r="CQ92" s="822"/>
      <c r="CR92" s="822"/>
      <c r="CS92" s="822">
        <v>0.265</v>
      </c>
      <c r="CT92" s="822"/>
      <c r="CU92" s="822"/>
      <c r="CV92" s="822"/>
      <c r="CW92" s="822"/>
      <c r="CX92" s="822"/>
      <c r="CY92" s="823"/>
      <c r="CZ92" s="824">
        <f>DG92+DL92+DQ92+DX92</f>
        <v>0.979</v>
      </c>
      <c r="DA92" s="822"/>
      <c r="DB92" s="822"/>
      <c r="DC92" s="822"/>
      <c r="DD92" s="822"/>
      <c r="DE92" s="822"/>
      <c r="DF92" s="822"/>
      <c r="DG92" s="822"/>
      <c r="DH92" s="822"/>
      <c r="DI92" s="822"/>
      <c r="DJ92" s="822"/>
      <c r="DK92" s="822"/>
      <c r="DL92" s="822"/>
      <c r="DM92" s="822"/>
      <c r="DN92" s="822"/>
      <c r="DO92" s="822"/>
      <c r="DP92" s="822"/>
      <c r="DQ92" s="822">
        <v>0.714</v>
      </c>
      <c r="DR92" s="822"/>
      <c r="DS92" s="822"/>
      <c r="DT92" s="822"/>
      <c r="DU92" s="822"/>
      <c r="DV92" s="822"/>
      <c r="DW92" s="822"/>
      <c r="DX92" s="822">
        <v>0.265</v>
      </c>
      <c r="DY92" s="822"/>
      <c r="DZ92" s="822"/>
      <c r="EA92" s="822"/>
      <c r="EB92" s="822"/>
      <c r="EC92" s="822"/>
      <c r="ED92" s="823"/>
      <c r="EE92" s="824">
        <f>EL92+EQ92+EV92+FC92</f>
        <v>0.979</v>
      </c>
      <c r="EF92" s="822"/>
      <c r="EG92" s="822"/>
      <c r="EH92" s="822"/>
      <c r="EI92" s="822"/>
      <c r="EJ92" s="822"/>
      <c r="EK92" s="822"/>
      <c r="EL92" s="822"/>
      <c r="EM92" s="822"/>
      <c r="EN92" s="822"/>
      <c r="EO92" s="822"/>
      <c r="EP92" s="822"/>
      <c r="EQ92" s="822"/>
      <c r="ER92" s="822"/>
      <c r="ES92" s="822"/>
      <c r="ET92" s="822"/>
      <c r="EU92" s="822"/>
      <c r="EV92" s="822">
        <v>0.714</v>
      </c>
      <c r="EW92" s="822"/>
      <c r="EX92" s="822"/>
      <c r="EY92" s="822"/>
      <c r="EZ92" s="822"/>
      <c r="FA92" s="822"/>
      <c r="FB92" s="822"/>
      <c r="FC92" s="822">
        <v>0.265</v>
      </c>
      <c r="FD92" s="822"/>
      <c r="FE92" s="822"/>
      <c r="FF92" s="822"/>
      <c r="FG92" s="823"/>
      <c r="FH92" s="824" t="s">
        <v>144</v>
      </c>
      <c r="FI92" s="822"/>
      <c r="FJ92" s="822"/>
      <c r="FK92" s="822"/>
      <c r="FL92" s="822"/>
      <c r="FM92" s="822"/>
      <c r="FN92" s="822"/>
      <c r="FO92" s="822" t="s">
        <v>144</v>
      </c>
      <c r="FP92" s="822"/>
      <c r="FQ92" s="822"/>
      <c r="FR92" s="822"/>
      <c r="FS92" s="822"/>
      <c r="FT92" s="822"/>
      <c r="FU92" s="822"/>
      <c r="FV92" s="822" t="s">
        <v>144</v>
      </c>
      <c r="FW92" s="822"/>
      <c r="FX92" s="822"/>
      <c r="FY92" s="822"/>
      <c r="FZ92" s="822"/>
      <c r="GA92" s="822" t="s">
        <v>144</v>
      </c>
      <c r="GB92" s="822"/>
      <c r="GC92" s="822"/>
      <c r="GD92" s="822"/>
      <c r="GE92" s="822"/>
      <c r="GF92" s="822"/>
      <c r="GG92" s="823"/>
      <c r="GH92" s="816" t="s">
        <v>144</v>
      </c>
      <c r="GI92" s="814"/>
      <c r="GJ92" s="814"/>
      <c r="GK92" s="814"/>
      <c r="GL92" s="814"/>
      <c r="GM92" s="814"/>
      <c r="GN92" s="814"/>
      <c r="GO92" s="814" t="s">
        <v>144</v>
      </c>
      <c r="GP92" s="814"/>
      <c r="GQ92" s="814"/>
      <c r="GR92" s="814"/>
      <c r="GS92" s="814"/>
      <c r="GT92" s="814"/>
      <c r="GU92" s="814"/>
      <c r="GV92" s="814" t="s">
        <v>144</v>
      </c>
      <c r="GW92" s="814"/>
      <c r="GX92" s="814"/>
      <c r="GY92" s="814"/>
      <c r="GZ92" s="814"/>
      <c r="HA92" s="814"/>
      <c r="HB92" s="814"/>
      <c r="HC92" s="814"/>
      <c r="HD92" s="814"/>
      <c r="HE92" s="814"/>
      <c r="HF92" s="814"/>
      <c r="HG92" s="814"/>
      <c r="HH92" s="815"/>
      <c r="HI92" s="816">
        <v>2016</v>
      </c>
      <c r="HJ92" s="814"/>
      <c r="HK92" s="814"/>
      <c r="HL92" s="814"/>
      <c r="HM92" s="814"/>
      <c r="HN92" s="814"/>
      <c r="HO92" s="814"/>
      <c r="HP92" s="814" t="s">
        <v>387</v>
      </c>
      <c r="HQ92" s="814"/>
      <c r="HR92" s="814"/>
      <c r="HS92" s="814"/>
      <c r="HT92" s="814"/>
      <c r="HU92" s="814"/>
      <c r="HV92" s="814"/>
      <c r="HW92" s="814" t="s">
        <v>144</v>
      </c>
      <c r="HX92" s="814"/>
      <c r="HY92" s="814"/>
      <c r="HZ92" s="814"/>
      <c r="IA92" s="814"/>
      <c r="IB92" s="835" t="s">
        <v>388</v>
      </c>
      <c r="IC92" s="835"/>
      <c r="ID92" s="835"/>
      <c r="IE92" s="835"/>
      <c r="IF92" s="835"/>
      <c r="IG92" s="820">
        <v>1.3</v>
      </c>
      <c r="IH92" s="820"/>
      <c r="II92" s="820"/>
      <c r="IJ92" s="820"/>
      <c r="IK92" s="820"/>
      <c r="IL92" s="821"/>
      <c r="IM92" s="813" t="s">
        <v>144</v>
      </c>
      <c r="IN92" s="814"/>
      <c r="IO92" s="814"/>
      <c r="IP92" s="814"/>
      <c r="IQ92" s="814"/>
      <c r="IR92" s="814"/>
      <c r="IS92" s="814"/>
      <c r="IT92" s="815"/>
    </row>
    <row r="93" spans="1:254" ht="45.75" customHeight="1">
      <c r="A93" s="829" t="s">
        <v>416</v>
      </c>
      <c r="B93" s="830"/>
      <c r="C93" s="830"/>
      <c r="D93" s="830"/>
      <c r="E93" s="830"/>
      <c r="F93" s="844" t="s">
        <v>450</v>
      </c>
      <c r="G93" s="844"/>
      <c r="H93" s="844"/>
      <c r="I93" s="844"/>
      <c r="J93" s="844"/>
      <c r="K93" s="844"/>
      <c r="L93" s="844"/>
      <c r="M93" s="844"/>
      <c r="N93" s="844"/>
      <c r="O93" s="844"/>
      <c r="P93" s="844"/>
      <c r="Q93" s="844"/>
      <c r="R93" s="844"/>
      <c r="S93" s="844"/>
      <c r="T93" s="844"/>
      <c r="U93" s="844"/>
      <c r="V93" s="844"/>
      <c r="W93" s="844"/>
      <c r="X93" s="844"/>
      <c r="Y93" s="844"/>
      <c r="Z93" s="844"/>
      <c r="AA93" s="844"/>
      <c r="AB93" s="844"/>
      <c r="AC93" s="844"/>
      <c r="AD93" s="844"/>
      <c r="AE93" s="844"/>
      <c r="AF93" s="844"/>
      <c r="AG93" s="844"/>
      <c r="AH93" s="844"/>
      <c r="AI93" s="845"/>
      <c r="AJ93" s="842"/>
      <c r="AK93" s="834"/>
      <c r="AL93" s="834"/>
      <c r="AM93" s="834"/>
      <c r="AN93" s="834"/>
      <c r="AO93" s="834"/>
      <c r="AP93" s="834"/>
      <c r="AQ93" s="834"/>
      <c r="AR93" s="834"/>
      <c r="AS93" s="834"/>
      <c r="AT93" s="834"/>
      <c r="AU93" s="822"/>
      <c r="AV93" s="822"/>
      <c r="AW93" s="822"/>
      <c r="AX93" s="822"/>
      <c r="AY93" s="822"/>
      <c r="AZ93" s="834"/>
      <c r="BA93" s="834"/>
      <c r="BB93" s="834"/>
      <c r="BC93" s="834"/>
      <c r="BD93" s="834"/>
      <c r="BE93" s="822"/>
      <c r="BF93" s="822"/>
      <c r="BG93" s="822"/>
      <c r="BH93" s="822"/>
      <c r="BI93" s="822"/>
      <c r="BJ93" s="822"/>
      <c r="BK93" s="822"/>
      <c r="BL93" s="822"/>
      <c r="BM93" s="822"/>
      <c r="BN93" s="822"/>
      <c r="BO93" s="822"/>
      <c r="BP93" s="823"/>
      <c r="BQ93" s="838">
        <f>BX93+CE93+CL93+CS93</f>
        <v>0.046</v>
      </c>
      <c r="BR93" s="839"/>
      <c r="BS93" s="839"/>
      <c r="BT93" s="839"/>
      <c r="BU93" s="839"/>
      <c r="BV93" s="839"/>
      <c r="BW93" s="839"/>
      <c r="BX93" s="836"/>
      <c r="BY93" s="836"/>
      <c r="BZ93" s="836"/>
      <c r="CA93" s="836"/>
      <c r="CB93" s="836"/>
      <c r="CC93" s="836"/>
      <c r="CD93" s="836"/>
      <c r="CE93" s="836"/>
      <c r="CF93" s="836"/>
      <c r="CG93" s="836"/>
      <c r="CH93" s="836"/>
      <c r="CI93" s="836"/>
      <c r="CJ93" s="836"/>
      <c r="CK93" s="836"/>
      <c r="CL93" s="839">
        <v>0.046</v>
      </c>
      <c r="CM93" s="839"/>
      <c r="CN93" s="839"/>
      <c r="CO93" s="839"/>
      <c r="CP93" s="839"/>
      <c r="CQ93" s="839"/>
      <c r="CR93" s="839"/>
      <c r="CS93" s="836"/>
      <c r="CT93" s="836"/>
      <c r="CU93" s="836"/>
      <c r="CV93" s="836"/>
      <c r="CW93" s="836"/>
      <c r="CX93" s="836"/>
      <c r="CY93" s="837"/>
      <c r="CZ93" s="838">
        <f>DG93+DL93+DQ93+DX93</f>
        <v>0.046</v>
      </c>
      <c r="DA93" s="839"/>
      <c r="DB93" s="839"/>
      <c r="DC93" s="839"/>
      <c r="DD93" s="839"/>
      <c r="DE93" s="839"/>
      <c r="DF93" s="839"/>
      <c r="DG93" s="836"/>
      <c r="DH93" s="836"/>
      <c r="DI93" s="836"/>
      <c r="DJ93" s="836"/>
      <c r="DK93" s="836"/>
      <c r="DL93" s="836"/>
      <c r="DM93" s="836"/>
      <c r="DN93" s="836"/>
      <c r="DO93" s="836"/>
      <c r="DP93" s="836"/>
      <c r="DQ93" s="839">
        <v>0.046</v>
      </c>
      <c r="DR93" s="839"/>
      <c r="DS93" s="839"/>
      <c r="DT93" s="839"/>
      <c r="DU93" s="839"/>
      <c r="DV93" s="839"/>
      <c r="DW93" s="839"/>
      <c r="DX93" s="836"/>
      <c r="DY93" s="836"/>
      <c r="DZ93" s="836"/>
      <c r="EA93" s="836"/>
      <c r="EB93" s="836"/>
      <c r="EC93" s="836"/>
      <c r="ED93" s="837"/>
      <c r="EE93" s="838">
        <f>EL93+EQ93+EV93+FC93</f>
        <v>0.046</v>
      </c>
      <c r="EF93" s="839"/>
      <c r="EG93" s="839"/>
      <c r="EH93" s="839"/>
      <c r="EI93" s="839"/>
      <c r="EJ93" s="839"/>
      <c r="EK93" s="839"/>
      <c r="EL93" s="836"/>
      <c r="EM93" s="836"/>
      <c r="EN93" s="836"/>
      <c r="EO93" s="836"/>
      <c r="EP93" s="836"/>
      <c r="EQ93" s="836"/>
      <c r="ER93" s="836"/>
      <c r="ES93" s="836"/>
      <c r="ET93" s="836"/>
      <c r="EU93" s="836"/>
      <c r="EV93" s="839">
        <v>0.046</v>
      </c>
      <c r="EW93" s="839"/>
      <c r="EX93" s="839"/>
      <c r="EY93" s="839"/>
      <c r="EZ93" s="839"/>
      <c r="FA93" s="839"/>
      <c r="FB93" s="839"/>
      <c r="FC93" s="836"/>
      <c r="FD93" s="836"/>
      <c r="FE93" s="836"/>
      <c r="FF93" s="836"/>
      <c r="FG93" s="837"/>
      <c r="FH93" s="824" t="s">
        <v>144</v>
      </c>
      <c r="FI93" s="822"/>
      <c r="FJ93" s="822"/>
      <c r="FK93" s="822"/>
      <c r="FL93" s="822"/>
      <c r="FM93" s="822"/>
      <c r="FN93" s="822"/>
      <c r="FO93" s="822" t="s">
        <v>144</v>
      </c>
      <c r="FP93" s="822"/>
      <c r="FQ93" s="822"/>
      <c r="FR93" s="822"/>
      <c r="FS93" s="822"/>
      <c r="FT93" s="822"/>
      <c r="FU93" s="822"/>
      <c r="FV93" s="822" t="s">
        <v>144</v>
      </c>
      <c r="FW93" s="822"/>
      <c r="FX93" s="822"/>
      <c r="FY93" s="822"/>
      <c r="FZ93" s="822"/>
      <c r="GA93" s="822" t="s">
        <v>144</v>
      </c>
      <c r="GB93" s="822"/>
      <c r="GC93" s="822"/>
      <c r="GD93" s="822"/>
      <c r="GE93" s="822"/>
      <c r="GF93" s="822"/>
      <c r="GG93" s="823"/>
      <c r="GH93" s="816" t="s">
        <v>144</v>
      </c>
      <c r="GI93" s="814"/>
      <c r="GJ93" s="814"/>
      <c r="GK93" s="814"/>
      <c r="GL93" s="814"/>
      <c r="GM93" s="814"/>
      <c r="GN93" s="814"/>
      <c r="GO93" s="814" t="s">
        <v>144</v>
      </c>
      <c r="GP93" s="814"/>
      <c r="GQ93" s="814"/>
      <c r="GR93" s="814"/>
      <c r="GS93" s="814"/>
      <c r="GT93" s="814"/>
      <c r="GU93" s="814"/>
      <c r="GV93" s="814" t="s">
        <v>144</v>
      </c>
      <c r="GW93" s="814"/>
      <c r="GX93" s="814"/>
      <c r="GY93" s="814"/>
      <c r="GZ93" s="814"/>
      <c r="HA93" s="814"/>
      <c r="HB93" s="814"/>
      <c r="HC93" s="814"/>
      <c r="HD93" s="814"/>
      <c r="HE93" s="814"/>
      <c r="HF93" s="814"/>
      <c r="HG93" s="814"/>
      <c r="HH93" s="815"/>
      <c r="HI93" s="816">
        <v>2016</v>
      </c>
      <c r="HJ93" s="814"/>
      <c r="HK93" s="814"/>
      <c r="HL93" s="814"/>
      <c r="HM93" s="814"/>
      <c r="HN93" s="814"/>
      <c r="HO93" s="814"/>
      <c r="HP93" s="814" t="s">
        <v>387</v>
      </c>
      <c r="HQ93" s="814"/>
      <c r="HR93" s="814"/>
      <c r="HS93" s="814"/>
      <c r="HT93" s="814"/>
      <c r="HU93" s="814"/>
      <c r="HV93" s="814"/>
      <c r="HW93" s="814" t="s">
        <v>144</v>
      </c>
      <c r="HX93" s="814"/>
      <c r="HY93" s="814"/>
      <c r="HZ93" s="814"/>
      <c r="IA93" s="814"/>
      <c r="IB93" s="843" t="s">
        <v>459</v>
      </c>
      <c r="IC93" s="843"/>
      <c r="ID93" s="843"/>
      <c r="IE93" s="843"/>
      <c r="IF93" s="843"/>
      <c r="IG93" s="840">
        <v>0.165</v>
      </c>
      <c r="IH93" s="840"/>
      <c r="II93" s="840"/>
      <c r="IJ93" s="840"/>
      <c r="IK93" s="840"/>
      <c r="IL93" s="841"/>
      <c r="IM93" s="813" t="s">
        <v>144</v>
      </c>
      <c r="IN93" s="814"/>
      <c r="IO93" s="814"/>
      <c r="IP93" s="814"/>
      <c r="IQ93" s="814"/>
      <c r="IR93" s="814"/>
      <c r="IS93" s="814"/>
      <c r="IT93" s="815"/>
    </row>
    <row r="94" spans="1:254" ht="35.25" customHeight="1">
      <c r="A94" s="829" t="s">
        <v>417</v>
      </c>
      <c r="B94" s="830"/>
      <c r="C94" s="830"/>
      <c r="D94" s="830"/>
      <c r="E94" s="830"/>
      <c r="F94" s="844" t="s">
        <v>451</v>
      </c>
      <c r="G94" s="844"/>
      <c r="H94" s="844"/>
      <c r="I94" s="844"/>
      <c r="J94" s="844"/>
      <c r="K94" s="844"/>
      <c r="L94" s="844"/>
      <c r="M94" s="844"/>
      <c r="N94" s="844"/>
      <c r="O94" s="844"/>
      <c r="P94" s="844"/>
      <c r="Q94" s="844"/>
      <c r="R94" s="844"/>
      <c r="S94" s="844"/>
      <c r="T94" s="844"/>
      <c r="U94" s="844"/>
      <c r="V94" s="844"/>
      <c r="W94" s="844"/>
      <c r="X94" s="844"/>
      <c r="Y94" s="844"/>
      <c r="Z94" s="844"/>
      <c r="AA94" s="844"/>
      <c r="AB94" s="844"/>
      <c r="AC94" s="844"/>
      <c r="AD94" s="844"/>
      <c r="AE94" s="844"/>
      <c r="AF94" s="844"/>
      <c r="AG94" s="844"/>
      <c r="AH94" s="844"/>
      <c r="AI94" s="845"/>
      <c r="AJ94" s="842"/>
      <c r="AK94" s="834"/>
      <c r="AL94" s="834"/>
      <c r="AM94" s="834"/>
      <c r="AN94" s="834"/>
      <c r="AO94" s="834"/>
      <c r="AP94" s="834"/>
      <c r="AQ94" s="834"/>
      <c r="AR94" s="834"/>
      <c r="AS94" s="834"/>
      <c r="AT94" s="834"/>
      <c r="AU94" s="822"/>
      <c r="AV94" s="822"/>
      <c r="AW94" s="822"/>
      <c r="AX94" s="822"/>
      <c r="AY94" s="822"/>
      <c r="AZ94" s="834"/>
      <c r="BA94" s="834"/>
      <c r="BB94" s="834"/>
      <c r="BC94" s="834"/>
      <c r="BD94" s="834"/>
      <c r="BE94" s="822"/>
      <c r="BF94" s="822"/>
      <c r="BG94" s="822"/>
      <c r="BH94" s="822"/>
      <c r="BI94" s="822"/>
      <c r="BJ94" s="822"/>
      <c r="BK94" s="822"/>
      <c r="BL94" s="822"/>
      <c r="BM94" s="822"/>
      <c r="BN94" s="822"/>
      <c r="BO94" s="822"/>
      <c r="BP94" s="823"/>
      <c r="BQ94" s="838">
        <f>BX94+CE94+CL94+CS94</f>
        <v>0.128</v>
      </c>
      <c r="BR94" s="839"/>
      <c r="BS94" s="839"/>
      <c r="BT94" s="839"/>
      <c r="BU94" s="839"/>
      <c r="BV94" s="839"/>
      <c r="BW94" s="839"/>
      <c r="BX94" s="836"/>
      <c r="BY94" s="836"/>
      <c r="BZ94" s="836"/>
      <c r="CA94" s="836"/>
      <c r="CB94" s="836"/>
      <c r="CC94" s="836"/>
      <c r="CD94" s="836"/>
      <c r="CE94" s="836"/>
      <c r="CF94" s="836"/>
      <c r="CG94" s="836"/>
      <c r="CH94" s="836"/>
      <c r="CI94" s="836"/>
      <c r="CJ94" s="836"/>
      <c r="CK94" s="836"/>
      <c r="CL94" s="839">
        <v>0.128</v>
      </c>
      <c r="CM94" s="839"/>
      <c r="CN94" s="839"/>
      <c r="CO94" s="839"/>
      <c r="CP94" s="839"/>
      <c r="CQ94" s="839"/>
      <c r="CR94" s="839"/>
      <c r="CS94" s="836"/>
      <c r="CT94" s="836"/>
      <c r="CU94" s="836"/>
      <c r="CV94" s="836"/>
      <c r="CW94" s="836"/>
      <c r="CX94" s="836"/>
      <c r="CY94" s="837"/>
      <c r="CZ94" s="838">
        <f>DG94+DL94+DQ94+DX94</f>
        <v>0.128</v>
      </c>
      <c r="DA94" s="839"/>
      <c r="DB94" s="839"/>
      <c r="DC94" s="839"/>
      <c r="DD94" s="839"/>
      <c r="DE94" s="839"/>
      <c r="DF94" s="839"/>
      <c r="DG94" s="836"/>
      <c r="DH94" s="836"/>
      <c r="DI94" s="836"/>
      <c r="DJ94" s="836"/>
      <c r="DK94" s="836"/>
      <c r="DL94" s="836"/>
      <c r="DM94" s="836"/>
      <c r="DN94" s="836"/>
      <c r="DO94" s="836"/>
      <c r="DP94" s="836"/>
      <c r="DQ94" s="839">
        <v>0.128</v>
      </c>
      <c r="DR94" s="839"/>
      <c r="DS94" s="839"/>
      <c r="DT94" s="839"/>
      <c r="DU94" s="839"/>
      <c r="DV94" s="839"/>
      <c r="DW94" s="839"/>
      <c r="DX94" s="836"/>
      <c r="DY94" s="836"/>
      <c r="DZ94" s="836"/>
      <c r="EA94" s="836"/>
      <c r="EB94" s="836"/>
      <c r="EC94" s="836"/>
      <c r="ED94" s="837"/>
      <c r="EE94" s="838">
        <f>EL94+EQ94+EV94+FC94</f>
        <v>0.128</v>
      </c>
      <c r="EF94" s="839"/>
      <c r="EG94" s="839"/>
      <c r="EH94" s="839"/>
      <c r="EI94" s="839"/>
      <c r="EJ94" s="839"/>
      <c r="EK94" s="839"/>
      <c r="EL94" s="836"/>
      <c r="EM94" s="836"/>
      <c r="EN94" s="836"/>
      <c r="EO94" s="836"/>
      <c r="EP94" s="836"/>
      <c r="EQ94" s="836"/>
      <c r="ER94" s="836"/>
      <c r="ES94" s="836"/>
      <c r="ET94" s="836"/>
      <c r="EU94" s="836"/>
      <c r="EV94" s="839">
        <v>0.128</v>
      </c>
      <c r="EW94" s="839"/>
      <c r="EX94" s="839"/>
      <c r="EY94" s="839"/>
      <c r="EZ94" s="839"/>
      <c r="FA94" s="839"/>
      <c r="FB94" s="839"/>
      <c r="FC94" s="836"/>
      <c r="FD94" s="836"/>
      <c r="FE94" s="836"/>
      <c r="FF94" s="836"/>
      <c r="FG94" s="837"/>
      <c r="FH94" s="824" t="s">
        <v>144</v>
      </c>
      <c r="FI94" s="822"/>
      <c r="FJ94" s="822"/>
      <c r="FK94" s="822"/>
      <c r="FL94" s="822"/>
      <c r="FM94" s="822"/>
      <c r="FN94" s="822"/>
      <c r="FO94" s="822" t="s">
        <v>144</v>
      </c>
      <c r="FP94" s="822"/>
      <c r="FQ94" s="822"/>
      <c r="FR94" s="822"/>
      <c r="FS94" s="822"/>
      <c r="FT94" s="822"/>
      <c r="FU94" s="822"/>
      <c r="FV94" s="822" t="s">
        <v>144</v>
      </c>
      <c r="FW94" s="822"/>
      <c r="FX94" s="822"/>
      <c r="FY94" s="822"/>
      <c r="FZ94" s="822"/>
      <c r="GA94" s="822" t="s">
        <v>144</v>
      </c>
      <c r="GB94" s="822"/>
      <c r="GC94" s="822"/>
      <c r="GD94" s="822"/>
      <c r="GE94" s="822"/>
      <c r="GF94" s="822"/>
      <c r="GG94" s="823"/>
      <c r="GH94" s="816" t="s">
        <v>144</v>
      </c>
      <c r="GI94" s="814"/>
      <c r="GJ94" s="814"/>
      <c r="GK94" s="814"/>
      <c r="GL94" s="814"/>
      <c r="GM94" s="814"/>
      <c r="GN94" s="814"/>
      <c r="GO94" s="814" t="s">
        <v>144</v>
      </c>
      <c r="GP94" s="814"/>
      <c r="GQ94" s="814"/>
      <c r="GR94" s="814"/>
      <c r="GS94" s="814"/>
      <c r="GT94" s="814"/>
      <c r="GU94" s="814"/>
      <c r="GV94" s="814" t="s">
        <v>144</v>
      </c>
      <c r="GW94" s="814"/>
      <c r="GX94" s="814"/>
      <c r="GY94" s="814"/>
      <c r="GZ94" s="814"/>
      <c r="HA94" s="814"/>
      <c r="HB94" s="814"/>
      <c r="HC94" s="814"/>
      <c r="HD94" s="814"/>
      <c r="HE94" s="814"/>
      <c r="HF94" s="814"/>
      <c r="HG94" s="814"/>
      <c r="HH94" s="815"/>
      <c r="HI94" s="816">
        <v>2016</v>
      </c>
      <c r="HJ94" s="814"/>
      <c r="HK94" s="814"/>
      <c r="HL94" s="814"/>
      <c r="HM94" s="814"/>
      <c r="HN94" s="814"/>
      <c r="HO94" s="814"/>
      <c r="HP94" s="814" t="s">
        <v>387</v>
      </c>
      <c r="HQ94" s="814"/>
      <c r="HR94" s="814"/>
      <c r="HS94" s="814"/>
      <c r="HT94" s="814"/>
      <c r="HU94" s="814"/>
      <c r="HV94" s="814"/>
      <c r="HW94" s="814" t="s">
        <v>144</v>
      </c>
      <c r="HX94" s="814"/>
      <c r="HY94" s="814"/>
      <c r="HZ94" s="814"/>
      <c r="IA94" s="814"/>
      <c r="IB94" s="835" t="s">
        <v>458</v>
      </c>
      <c r="IC94" s="835"/>
      <c r="ID94" s="835"/>
      <c r="IE94" s="835"/>
      <c r="IF94" s="835"/>
      <c r="IG94" s="820">
        <f>0.175*2</f>
        <v>0.35</v>
      </c>
      <c r="IH94" s="820"/>
      <c r="II94" s="820"/>
      <c r="IJ94" s="820"/>
      <c r="IK94" s="820"/>
      <c r="IL94" s="821"/>
      <c r="IM94" s="813" t="s">
        <v>144</v>
      </c>
      <c r="IN94" s="814"/>
      <c r="IO94" s="814"/>
      <c r="IP94" s="814"/>
      <c r="IQ94" s="814"/>
      <c r="IR94" s="814"/>
      <c r="IS94" s="814"/>
      <c r="IT94" s="815"/>
    </row>
    <row r="95" spans="1:254" ht="24.75" customHeight="1">
      <c r="A95" s="829" t="s">
        <v>356</v>
      </c>
      <c r="B95" s="830"/>
      <c r="C95" s="830"/>
      <c r="D95" s="830"/>
      <c r="E95" s="830"/>
      <c r="F95" s="879" t="s">
        <v>128</v>
      </c>
      <c r="G95" s="879"/>
      <c r="H95" s="879"/>
      <c r="I95" s="879"/>
      <c r="J95" s="879"/>
      <c r="K95" s="879"/>
      <c r="L95" s="879"/>
      <c r="M95" s="879"/>
      <c r="N95" s="879"/>
      <c r="O95" s="879"/>
      <c r="P95" s="879"/>
      <c r="Q95" s="879"/>
      <c r="R95" s="879"/>
      <c r="S95" s="879"/>
      <c r="T95" s="879"/>
      <c r="U95" s="879"/>
      <c r="V95" s="879"/>
      <c r="W95" s="879"/>
      <c r="X95" s="879"/>
      <c r="Y95" s="879"/>
      <c r="Z95" s="879"/>
      <c r="AA95" s="879"/>
      <c r="AB95" s="879"/>
      <c r="AC95" s="879"/>
      <c r="AD95" s="879"/>
      <c r="AE95" s="879"/>
      <c r="AF95" s="879"/>
      <c r="AG95" s="879"/>
      <c r="AH95" s="879"/>
      <c r="AI95" s="880"/>
      <c r="AJ95" s="842">
        <f>AJ96</f>
        <v>15.78</v>
      </c>
      <c r="AK95" s="834"/>
      <c r="AL95" s="834"/>
      <c r="AM95" s="834"/>
      <c r="AN95" s="834"/>
      <c r="AO95" s="834"/>
      <c r="AP95" s="834"/>
      <c r="AQ95" s="834"/>
      <c r="AR95" s="834"/>
      <c r="AS95" s="834"/>
      <c r="AT95" s="834"/>
      <c r="AU95" s="822"/>
      <c r="AV95" s="822"/>
      <c r="AW95" s="822"/>
      <c r="AX95" s="822"/>
      <c r="AY95" s="822"/>
      <c r="AZ95" s="834">
        <f>AZ96</f>
        <v>9.06</v>
      </c>
      <c r="BA95" s="834"/>
      <c r="BB95" s="834"/>
      <c r="BC95" s="834"/>
      <c r="BD95" s="834"/>
      <c r="BE95" s="834">
        <f>BE96</f>
        <v>5.54</v>
      </c>
      <c r="BF95" s="834"/>
      <c r="BG95" s="834"/>
      <c r="BH95" s="834"/>
      <c r="BI95" s="834"/>
      <c r="BJ95" s="834"/>
      <c r="BK95" s="834"/>
      <c r="BL95" s="834">
        <f>BL96</f>
        <v>1.18</v>
      </c>
      <c r="BM95" s="834"/>
      <c r="BN95" s="834"/>
      <c r="BO95" s="834"/>
      <c r="BP95" s="864"/>
      <c r="BQ95" s="824">
        <f>BQ96</f>
        <v>5.535</v>
      </c>
      <c r="BR95" s="822"/>
      <c r="BS95" s="822"/>
      <c r="BT95" s="822"/>
      <c r="BU95" s="822"/>
      <c r="BV95" s="822"/>
      <c r="BW95" s="822"/>
      <c r="BX95" s="822">
        <f>BX96</f>
        <v>0</v>
      </c>
      <c r="BY95" s="822"/>
      <c r="BZ95" s="822"/>
      <c r="CA95" s="822"/>
      <c r="CB95" s="822"/>
      <c r="CC95" s="822"/>
      <c r="CD95" s="822"/>
      <c r="CE95" s="822">
        <f>CE96</f>
        <v>5.383</v>
      </c>
      <c r="CF95" s="822"/>
      <c r="CG95" s="822"/>
      <c r="CH95" s="822"/>
      <c r="CI95" s="822"/>
      <c r="CJ95" s="822"/>
      <c r="CK95" s="822"/>
      <c r="CL95" s="822">
        <f>CL96</f>
        <v>0</v>
      </c>
      <c r="CM95" s="822"/>
      <c r="CN95" s="822"/>
      <c r="CO95" s="822"/>
      <c r="CP95" s="822"/>
      <c r="CQ95" s="822"/>
      <c r="CR95" s="822"/>
      <c r="CS95" s="822">
        <f>CS96</f>
        <v>0.152</v>
      </c>
      <c r="CT95" s="822"/>
      <c r="CU95" s="822"/>
      <c r="CV95" s="822"/>
      <c r="CW95" s="822"/>
      <c r="CX95" s="822"/>
      <c r="CY95" s="823"/>
      <c r="CZ95" s="824">
        <f>CZ96</f>
        <v>-10.245000000000001</v>
      </c>
      <c r="DA95" s="822"/>
      <c r="DB95" s="822"/>
      <c r="DC95" s="822"/>
      <c r="DD95" s="822"/>
      <c r="DE95" s="822"/>
      <c r="DF95" s="822"/>
      <c r="DG95" s="822">
        <f>DG96</f>
        <v>0</v>
      </c>
      <c r="DH95" s="822"/>
      <c r="DI95" s="822"/>
      <c r="DJ95" s="822"/>
      <c r="DK95" s="822"/>
      <c r="DL95" s="822">
        <f>DL96</f>
        <v>-3.6770000000000005</v>
      </c>
      <c r="DM95" s="822"/>
      <c r="DN95" s="822"/>
      <c r="DO95" s="822"/>
      <c r="DP95" s="822"/>
      <c r="DQ95" s="822">
        <f>DQ96</f>
        <v>-5.54</v>
      </c>
      <c r="DR95" s="822"/>
      <c r="DS95" s="822"/>
      <c r="DT95" s="822"/>
      <c r="DU95" s="822"/>
      <c r="DV95" s="822"/>
      <c r="DW95" s="822"/>
      <c r="DX95" s="822">
        <f>DX96</f>
        <v>-1.028</v>
      </c>
      <c r="DY95" s="822"/>
      <c r="DZ95" s="822"/>
      <c r="EA95" s="822"/>
      <c r="EB95" s="822"/>
      <c r="EC95" s="822"/>
      <c r="ED95" s="823"/>
      <c r="EE95" s="824">
        <f>EE96</f>
        <v>5.535</v>
      </c>
      <c r="EF95" s="822"/>
      <c r="EG95" s="822"/>
      <c r="EH95" s="822"/>
      <c r="EI95" s="822"/>
      <c r="EJ95" s="822"/>
      <c r="EK95" s="822"/>
      <c r="EL95" s="822">
        <f>EL96</f>
        <v>0</v>
      </c>
      <c r="EM95" s="822"/>
      <c r="EN95" s="822"/>
      <c r="EO95" s="822"/>
      <c r="EP95" s="822"/>
      <c r="EQ95" s="822">
        <f>EQ96</f>
        <v>5.383</v>
      </c>
      <c r="ER95" s="822"/>
      <c r="ES95" s="822"/>
      <c r="ET95" s="822"/>
      <c r="EU95" s="822"/>
      <c r="EV95" s="822">
        <f>EV96</f>
        <v>0</v>
      </c>
      <c r="EW95" s="822"/>
      <c r="EX95" s="822"/>
      <c r="EY95" s="822"/>
      <c r="EZ95" s="822"/>
      <c r="FA95" s="822"/>
      <c r="FB95" s="822"/>
      <c r="FC95" s="822">
        <f>FC96</f>
        <v>0.152</v>
      </c>
      <c r="FD95" s="822"/>
      <c r="FE95" s="822"/>
      <c r="FF95" s="822"/>
      <c r="FG95" s="823"/>
      <c r="FH95" s="824" t="s">
        <v>144</v>
      </c>
      <c r="FI95" s="822"/>
      <c r="FJ95" s="822"/>
      <c r="FK95" s="822"/>
      <c r="FL95" s="822"/>
      <c r="FM95" s="822"/>
      <c r="FN95" s="822"/>
      <c r="FO95" s="822" t="s">
        <v>144</v>
      </c>
      <c r="FP95" s="822"/>
      <c r="FQ95" s="822"/>
      <c r="FR95" s="822"/>
      <c r="FS95" s="822"/>
      <c r="FT95" s="822"/>
      <c r="FU95" s="822"/>
      <c r="FV95" s="822" t="s">
        <v>144</v>
      </c>
      <c r="FW95" s="822"/>
      <c r="FX95" s="822"/>
      <c r="FY95" s="822"/>
      <c r="FZ95" s="822"/>
      <c r="GA95" s="822" t="s">
        <v>144</v>
      </c>
      <c r="GB95" s="822"/>
      <c r="GC95" s="822"/>
      <c r="GD95" s="822"/>
      <c r="GE95" s="822"/>
      <c r="GF95" s="822"/>
      <c r="GG95" s="823"/>
      <c r="GH95" s="816" t="s">
        <v>144</v>
      </c>
      <c r="GI95" s="814"/>
      <c r="GJ95" s="814"/>
      <c r="GK95" s="814"/>
      <c r="GL95" s="814"/>
      <c r="GM95" s="814"/>
      <c r="GN95" s="814"/>
      <c r="GO95" s="814" t="s">
        <v>144</v>
      </c>
      <c r="GP95" s="814"/>
      <c r="GQ95" s="814"/>
      <c r="GR95" s="814"/>
      <c r="GS95" s="814"/>
      <c r="GT95" s="814"/>
      <c r="GU95" s="814"/>
      <c r="GV95" s="814" t="s">
        <v>144</v>
      </c>
      <c r="GW95" s="814"/>
      <c r="GX95" s="814"/>
      <c r="GY95" s="814"/>
      <c r="GZ95" s="814"/>
      <c r="HA95" s="814"/>
      <c r="HB95" s="814"/>
      <c r="HC95" s="814"/>
      <c r="HD95" s="814">
        <f>HD96</f>
        <v>0.5</v>
      </c>
      <c r="HE95" s="814"/>
      <c r="HF95" s="814"/>
      <c r="HG95" s="814"/>
      <c r="HH95" s="815"/>
      <c r="HI95" s="816" t="s">
        <v>144</v>
      </c>
      <c r="HJ95" s="814"/>
      <c r="HK95" s="814"/>
      <c r="HL95" s="814"/>
      <c r="HM95" s="814"/>
      <c r="HN95" s="814"/>
      <c r="HO95" s="814"/>
      <c r="HP95" s="814" t="s">
        <v>144</v>
      </c>
      <c r="HQ95" s="814"/>
      <c r="HR95" s="814"/>
      <c r="HS95" s="814"/>
      <c r="HT95" s="814"/>
      <c r="HU95" s="814"/>
      <c r="HV95" s="814"/>
      <c r="HW95" s="814" t="s">
        <v>144</v>
      </c>
      <c r="HX95" s="814"/>
      <c r="HY95" s="814"/>
      <c r="HZ95" s="814"/>
      <c r="IA95" s="814"/>
      <c r="IB95" s="814" t="s">
        <v>144</v>
      </c>
      <c r="IC95" s="814"/>
      <c r="ID95" s="814"/>
      <c r="IE95" s="814"/>
      <c r="IF95" s="814"/>
      <c r="IG95" s="814" t="s">
        <v>144</v>
      </c>
      <c r="IH95" s="814"/>
      <c r="II95" s="814"/>
      <c r="IJ95" s="814"/>
      <c r="IK95" s="814"/>
      <c r="IL95" s="815"/>
      <c r="IM95" s="813" t="s">
        <v>144</v>
      </c>
      <c r="IN95" s="814"/>
      <c r="IO95" s="814"/>
      <c r="IP95" s="814"/>
      <c r="IQ95" s="814"/>
      <c r="IR95" s="814"/>
      <c r="IS95" s="814"/>
      <c r="IT95" s="815"/>
    </row>
    <row r="96" spans="1:254" ht="24.75" customHeight="1">
      <c r="A96" s="873" t="s">
        <v>357</v>
      </c>
      <c r="B96" s="874"/>
      <c r="C96" s="874"/>
      <c r="D96" s="874"/>
      <c r="E96" s="874"/>
      <c r="F96" s="825" t="s">
        <v>129</v>
      </c>
      <c r="G96" s="825"/>
      <c r="H96" s="825"/>
      <c r="I96" s="825"/>
      <c r="J96" s="825"/>
      <c r="K96" s="825"/>
      <c r="L96" s="825"/>
      <c r="M96" s="825"/>
      <c r="N96" s="825"/>
      <c r="O96" s="825"/>
      <c r="P96" s="825"/>
      <c r="Q96" s="825"/>
      <c r="R96" s="825"/>
      <c r="S96" s="825"/>
      <c r="T96" s="825"/>
      <c r="U96" s="825"/>
      <c r="V96" s="825"/>
      <c r="W96" s="825"/>
      <c r="X96" s="825"/>
      <c r="Y96" s="825"/>
      <c r="Z96" s="825"/>
      <c r="AA96" s="825"/>
      <c r="AB96" s="825"/>
      <c r="AC96" s="825"/>
      <c r="AD96" s="825"/>
      <c r="AE96" s="825"/>
      <c r="AF96" s="825"/>
      <c r="AG96" s="825"/>
      <c r="AH96" s="825"/>
      <c r="AI96" s="826"/>
      <c r="AJ96" s="842">
        <f>AJ97+AJ98</f>
        <v>15.78</v>
      </c>
      <c r="AK96" s="834"/>
      <c r="AL96" s="834"/>
      <c r="AM96" s="834"/>
      <c r="AN96" s="834"/>
      <c r="AO96" s="834"/>
      <c r="AP96" s="834"/>
      <c r="AQ96" s="834"/>
      <c r="AR96" s="834"/>
      <c r="AS96" s="834"/>
      <c r="AT96" s="834"/>
      <c r="AU96" s="822"/>
      <c r="AV96" s="822"/>
      <c r="AW96" s="822"/>
      <c r="AX96" s="822"/>
      <c r="AY96" s="822"/>
      <c r="AZ96" s="834">
        <f>AZ97+AZ98</f>
        <v>9.06</v>
      </c>
      <c r="BA96" s="834"/>
      <c r="BB96" s="834"/>
      <c r="BC96" s="834"/>
      <c r="BD96" s="834"/>
      <c r="BE96" s="834">
        <f>BE97+BE98</f>
        <v>5.54</v>
      </c>
      <c r="BF96" s="834"/>
      <c r="BG96" s="834"/>
      <c r="BH96" s="834"/>
      <c r="BI96" s="834"/>
      <c r="BJ96" s="834"/>
      <c r="BK96" s="834"/>
      <c r="BL96" s="834">
        <f>BL97+BL98</f>
        <v>1.18</v>
      </c>
      <c r="BM96" s="834"/>
      <c r="BN96" s="834"/>
      <c r="BO96" s="834"/>
      <c r="BP96" s="864"/>
      <c r="BQ96" s="824">
        <f>BQ97+BQ98</f>
        <v>5.535</v>
      </c>
      <c r="BR96" s="822"/>
      <c r="BS96" s="822"/>
      <c r="BT96" s="822"/>
      <c r="BU96" s="822"/>
      <c r="BV96" s="822"/>
      <c r="BW96" s="822"/>
      <c r="BX96" s="822">
        <f>BX97+BX98</f>
        <v>0</v>
      </c>
      <c r="BY96" s="822"/>
      <c r="BZ96" s="822"/>
      <c r="CA96" s="822"/>
      <c r="CB96" s="822"/>
      <c r="CC96" s="822"/>
      <c r="CD96" s="822"/>
      <c r="CE96" s="822">
        <f>CE97+CE98</f>
        <v>5.383</v>
      </c>
      <c r="CF96" s="822"/>
      <c r="CG96" s="822"/>
      <c r="CH96" s="822"/>
      <c r="CI96" s="822"/>
      <c r="CJ96" s="822"/>
      <c r="CK96" s="822"/>
      <c r="CL96" s="822">
        <f>CL97+CL98</f>
        <v>0</v>
      </c>
      <c r="CM96" s="822"/>
      <c r="CN96" s="822"/>
      <c r="CO96" s="822"/>
      <c r="CP96" s="822"/>
      <c r="CQ96" s="822"/>
      <c r="CR96" s="822"/>
      <c r="CS96" s="822">
        <f>CS97+CS98</f>
        <v>0.152</v>
      </c>
      <c r="CT96" s="822"/>
      <c r="CU96" s="822"/>
      <c r="CV96" s="822"/>
      <c r="CW96" s="822"/>
      <c r="CX96" s="822"/>
      <c r="CY96" s="823"/>
      <c r="CZ96" s="824">
        <f>CZ97+CZ98</f>
        <v>-10.245000000000001</v>
      </c>
      <c r="DA96" s="822"/>
      <c r="DB96" s="822"/>
      <c r="DC96" s="822"/>
      <c r="DD96" s="822"/>
      <c r="DE96" s="822"/>
      <c r="DF96" s="822"/>
      <c r="DG96" s="822">
        <f>DG97+DG98</f>
        <v>0</v>
      </c>
      <c r="DH96" s="822"/>
      <c r="DI96" s="822"/>
      <c r="DJ96" s="822"/>
      <c r="DK96" s="822"/>
      <c r="DL96" s="822">
        <f>DL97+DL98</f>
        <v>-3.6770000000000005</v>
      </c>
      <c r="DM96" s="822"/>
      <c r="DN96" s="822"/>
      <c r="DO96" s="822"/>
      <c r="DP96" s="822"/>
      <c r="DQ96" s="822">
        <f>DQ97+DQ98</f>
        <v>-5.54</v>
      </c>
      <c r="DR96" s="822"/>
      <c r="DS96" s="822"/>
      <c r="DT96" s="822"/>
      <c r="DU96" s="822"/>
      <c r="DV96" s="822"/>
      <c r="DW96" s="822"/>
      <c r="DX96" s="822">
        <f>DX97+DX98</f>
        <v>-1.028</v>
      </c>
      <c r="DY96" s="822"/>
      <c r="DZ96" s="822"/>
      <c r="EA96" s="822"/>
      <c r="EB96" s="822"/>
      <c r="EC96" s="822"/>
      <c r="ED96" s="823"/>
      <c r="EE96" s="824">
        <f>EE97+EE98</f>
        <v>5.535</v>
      </c>
      <c r="EF96" s="822"/>
      <c r="EG96" s="822"/>
      <c r="EH96" s="822"/>
      <c r="EI96" s="822"/>
      <c r="EJ96" s="822"/>
      <c r="EK96" s="822"/>
      <c r="EL96" s="822">
        <f>EL97+EL98</f>
        <v>0</v>
      </c>
      <c r="EM96" s="822"/>
      <c r="EN96" s="822"/>
      <c r="EO96" s="822"/>
      <c r="EP96" s="822"/>
      <c r="EQ96" s="822">
        <f>EQ97+EQ98</f>
        <v>5.383</v>
      </c>
      <c r="ER96" s="822"/>
      <c r="ES96" s="822"/>
      <c r="ET96" s="822"/>
      <c r="EU96" s="822"/>
      <c r="EV96" s="822">
        <f>EV97+EV98</f>
        <v>0</v>
      </c>
      <c r="EW96" s="822"/>
      <c r="EX96" s="822"/>
      <c r="EY96" s="822"/>
      <c r="EZ96" s="822"/>
      <c r="FA96" s="822"/>
      <c r="FB96" s="822"/>
      <c r="FC96" s="822">
        <f>FC97+FC98</f>
        <v>0.152</v>
      </c>
      <c r="FD96" s="822"/>
      <c r="FE96" s="822"/>
      <c r="FF96" s="822"/>
      <c r="FG96" s="823"/>
      <c r="FH96" s="824" t="s">
        <v>144</v>
      </c>
      <c r="FI96" s="822"/>
      <c r="FJ96" s="822"/>
      <c r="FK96" s="822"/>
      <c r="FL96" s="822"/>
      <c r="FM96" s="822"/>
      <c r="FN96" s="822"/>
      <c r="FO96" s="822" t="s">
        <v>144</v>
      </c>
      <c r="FP96" s="822"/>
      <c r="FQ96" s="822"/>
      <c r="FR96" s="822"/>
      <c r="FS96" s="822"/>
      <c r="FT96" s="822"/>
      <c r="FU96" s="822"/>
      <c r="FV96" s="822" t="s">
        <v>144</v>
      </c>
      <c r="FW96" s="822"/>
      <c r="FX96" s="822"/>
      <c r="FY96" s="822"/>
      <c r="FZ96" s="822"/>
      <c r="GA96" s="822" t="s">
        <v>144</v>
      </c>
      <c r="GB96" s="822"/>
      <c r="GC96" s="822"/>
      <c r="GD96" s="822"/>
      <c r="GE96" s="822"/>
      <c r="GF96" s="822"/>
      <c r="GG96" s="823"/>
      <c r="GH96" s="816" t="s">
        <v>144</v>
      </c>
      <c r="GI96" s="814"/>
      <c r="GJ96" s="814"/>
      <c r="GK96" s="814"/>
      <c r="GL96" s="814"/>
      <c r="GM96" s="814"/>
      <c r="GN96" s="814"/>
      <c r="GO96" s="814" t="s">
        <v>144</v>
      </c>
      <c r="GP96" s="814"/>
      <c r="GQ96" s="814"/>
      <c r="GR96" s="814"/>
      <c r="GS96" s="814"/>
      <c r="GT96" s="814"/>
      <c r="GU96" s="814"/>
      <c r="GV96" s="814" t="s">
        <v>144</v>
      </c>
      <c r="GW96" s="814"/>
      <c r="GX96" s="814"/>
      <c r="GY96" s="814"/>
      <c r="GZ96" s="814"/>
      <c r="HA96" s="814"/>
      <c r="HB96" s="814"/>
      <c r="HC96" s="814"/>
      <c r="HD96" s="814">
        <f>HD97+HD98</f>
        <v>0.5</v>
      </c>
      <c r="HE96" s="814"/>
      <c r="HF96" s="814"/>
      <c r="HG96" s="814"/>
      <c r="HH96" s="815"/>
      <c r="HI96" s="816" t="s">
        <v>144</v>
      </c>
      <c r="HJ96" s="814"/>
      <c r="HK96" s="814"/>
      <c r="HL96" s="814"/>
      <c r="HM96" s="814"/>
      <c r="HN96" s="814"/>
      <c r="HO96" s="814"/>
      <c r="HP96" s="814" t="s">
        <v>144</v>
      </c>
      <c r="HQ96" s="814"/>
      <c r="HR96" s="814"/>
      <c r="HS96" s="814"/>
      <c r="HT96" s="814"/>
      <c r="HU96" s="814"/>
      <c r="HV96" s="814"/>
      <c r="HW96" s="814" t="s">
        <v>144</v>
      </c>
      <c r="HX96" s="814"/>
      <c r="HY96" s="814"/>
      <c r="HZ96" s="814"/>
      <c r="IA96" s="814"/>
      <c r="IB96" s="814" t="s">
        <v>144</v>
      </c>
      <c r="IC96" s="814"/>
      <c r="ID96" s="814"/>
      <c r="IE96" s="814"/>
      <c r="IF96" s="814"/>
      <c r="IG96" s="814" t="s">
        <v>144</v>
      </c>
      <c r="IH96" s="814"/>
      <c r="II96" s="814"/>
      <c r="IJ96" s="814"/>
      <c r="IK96" s="814"/>
      <c r="IL96" s="815"/>
      <c r="IM96" s="813" t="s">
        <v>144</v>
      </c>
      <c r="IN96" s="814"/>
      <c r="IO96" s="814"/>
      <c r="IP96" s="814"/>
      <c r="IQ96" s="814"/>
      <c r="IR96" s="814"/>
      <c r="IS96" s="814"/>
      <c r="IT96" s="815"/>
    </row>
    <row r="97" spans="1:254" ht="39.75" customHeight="1">
      <c r="A97" s="867" t="s">
        <v>358</v>
      </c>
      <c r="B97" s="868"/>
      <c r="C97" s="868"/>
      <c r="D97" s="868"/>
      <c r="E97" s="868"/>
      <c r="F97" s="827" t="s">
        <v>314</v>
      </c>
      <c r="G97" s="827"/>
      <c r="H97" s="827"/>
      <c r="I97" s="827"/>
      <c r="J97" s="827"/>
      <c r="K97" s="827"/>
      <c r="L97" s="827"/>
      <c r="M97" s="827"/>
      <c r="N97" s="827"/>
      <c r="O97" s="827"/>
      <c r="P97" s="827"/>
      <c r="Q97" s="827"/>
      <c r="R97" s="827"/>
      <c r="S97" s="827"/>
      <c r="T97" s="827"/>
      <c r="U97" s="827"/>
      <c r="V97" s="827"/>
      <c r="W97" s="827"/>
      <c r="X97" s="827"/>
      <c r="Y97" s="827"/>
      <c r="Z97" s="827"/>
      <c r="AA97" s="827"/>
      <c r="AB97" s="827"/>
      <c r="AC97" s="827"/>
      <c r="AD97" s="827"/>
      <c r="AE97" s="827"/>
      <c r="AF97" s="827"/>
      <c r="AG97" s="827"/>
      <c r="AH97" s="827"/>
      <c r="AI97" s="828"/>
      <c r="AJ97" s="842">
        <v>15.78</v>
      </c>
      <c r="AK97" s="834"/>
      <c r="AL97" s="834"/>
      <c r="AM97" s="834"/>
      <c r="AN97" s="834"/>
      <c r="AO97" s="834"/>
      <c r="AP97" s="834"/>
      <c r="AQ97" s="834"/>
      <c r="AR97" s="834"/>
      <c r="AS97" s="834"/>
      <c r="AT97" s="834"/>
      <c r="AU97" s="822"/>
      <c r="AV97" s="822"/>
      <c r="AW97" s="822"/>
      <c r="AX97" s="822"/>
      <c r="AY97" s="822"/>
      <c r="AZ97" s="834">
        <v>9.06</v>
      </c>
      <c r="BA97" s="834"/>
      <c r="BB97" s="834"/>
      <c r="BC97" s="834"/>
      <c r="BD97" s="834"/>
      <c r="BE97" s="834">
        <v>5.54</v>
      </c>
      <c r="BF97" s="834"/>
      <c r="BG97" s="834"/>
      <c r="BH97" s="834"/>
      <c r="BI97" s="834"/>
      <c r="BJ97" s="834"/>
      <c r="BK97" s="834"/>
      <c r="BL97" s="834">
        <v>1.18</v>
      </c>
      <c r="BM97" s="834"/>
      <c r="BN97" s="834"/>
      <c r="BO97" s="834"/>
      <c r="BP97" s="864"/>
      <c r="BQ97" s="824"/>
      <c r="BR97" s="822"/>
      <c r="BS97" s="822"/>
      <c r="BT97" s="822"/>
      <c r="BU97" s="822"/>
      <c r="BV97" s="822"/>
      <c r="BW97" s="822"/>
      <c r="BX97" s="822"/>
      <c r="BY97" s="822"/>
      <c r="BZ97" s="822"/>
      <c r="CA97" s="822"/>
      <c r="CB97" s="822"/>
      <c r="CC97" s="822"/>
      <c r="CD97" s="822"/>
      <c r="CE97" s="822"/>
      <c r="CF97" s="822"/>
      <c r="CG97" s="822"/>
      <c r="CH97" s="822"/>
      <c r="CI97" s="822"/>
      <c r="CJ97" s="822"/>
      <c r="CK97" s="822"/>
      <c r="CL97" s="822"/>
      <c r="CM97" s="822"/>
      <c r="CN97" s="822"/>
      <c r="CO97" s="822"/>
      <c r="CP97" s="822"/>
      <c r="CQ97" s="822"/>
      <c r="CR97" s="822"/>
      <c r="CS97" s="822"/>
      <c r="CT97" s="822"/>
      <c r="CU97" s="822"/>
      <c r="CV97" s="822"/>
      <c r="CW97" s="822"/>
      <c r="CX97" s="822"/>
      <c r="CY97" s="823"/>
      <c r="CZ97" s="842">
        <f>DG97+DL97+DQ97+DX97</f>
        <v>-15.780000000000001</v>
      </c>
      <c r="DA97" s="834"/>
      <c r="DB97" s="834"/>
      <c r="DC97" s="834"/>
      <c r="DD97" s="834"/>
      <c r="DE97" s="834"/>
      <c r="DF97" s="834"/>
      <c r="DG97" s="822"/>
      <c r="DH97" s="822"/>
      <c r="DI97" s="822"/>
      <c r="DJ97" s="822"/>
      <c r="DK97" s="822"/>
      <c r="DL97" s="834">
        <v>-9.06</v>
      </c>
      <c r="DM97" s="834"/>
      <c r="DN97" s="834"/>
      <c r="DO97" s="834"/>
      <c r="DP97" s="834"/>
      <c r="DQ97" s="822">
        <v>-5.54</v>
      </c>
      <c r="DR97" s="822"/>
      <c r="DS97" s="822"/>
      <c r="DT97" s="822"/>
      <c r="DU97" s="822"/>
      <c r="DV97" s="822"/>
      <c r="DW97" s="822"/>
      <c r="DX97" s="822">
        <v>-1.18</v>
      </c>
      <c r="DY97" s="822"/>
      <c r="DZ97" s="822"/>
      <c r="EA97" s="822"/>
      <c r="EB97" s="822"/>
      <c r="EC97" s="822"/>
      <c r="ED97" s="823"/>
      <c r="EE97" s="824"/>
      <c r="EF97" s="822"/>
      <c r="EG97" s="822"/>
      <c r="EH97" s="822"/>
      <c r="EI97" s="822"/>
      <c r="EJ97" s="822"/>
      <c r="EK97" s="822"/>
      <c r="EL97" s="822"/>
      <c r="EM97" s="822"/>
      <c r="EN97" s="822"/>
      <c r="EO97" s="822"/>
      <c r="EP97" s="822"/>
      <c r="EQ97" s="822"/>
      <c r="ER97" s="822"/>
      <c r="ES97" s="822"/>
      <c r="ET97" s="822"/>
      <c r="EU97" s="822"/>
      <c r="EV97" s="822"/>
      <c r="EW97" s="822"/>
      <c r="EX97" s="822"/>
      <c r="EY97" s="822"/>
      <c r="EZ97" s="822"/>
      <c r="FA97" s="822"/>
      <c r="FB97" s="822"/>
      <c r="FC97" s="822"/>
      <c r="FD97" s="822"/>
      <c r="FE97" s="822"/>
      <c r="FF97" s="822"/>
      <c r="FG97" s="823"/>
      <c r="FH97" s="824" t="s">
        <v>144</v>
      </c>
      <c r="FI97" s="822"/>
      <c r="FJ97" s="822"/>
      <c r="FK97" s="822"/>
      <c r="FL97" s="822"/>
      <c r="FM97" s="822"/>
      <c r="FN97" s="822"/>
      <c r="FO97" s="822" t="s">
        <v>144</v>
      </c>
      <c r="FP97" s="822"/>
      <c r="FQ97" s="822"/>
      <c r="FR97" s="822"/>
      <c r="FS97" s="822"/>
      <c r="FT97" s="822"/>
      <c r="FU97" s="822"/>
      <c r="FV97" s="822" t="s">
        <v>144</v>
      </c>
      <c r="FW97" s="822"/>
      <c r="FX97" s="822"/>
      <c r="FY97" s="822"/>
      <c r="FZ97" s="822"/>
      <c r="GA97" s="822" t="s">
        <v>144</v>
      </c>
      <c r="GB97" s="822"/>
      <c r="GC97" s="822"/>
      <c r="GD97" s="822"/>
      <c r="GE97" s="822"/>
      <c r="GF97" s="822"/>
      <c r="GG97" s="823"/>
      <c r="GH97" s="816" t="s">
        <v>144</v>
      </c>
      <c r="GI97" s="814"/>
      <c r="GJ97" s="814"/>
      <c r="GK97" s="814"/>
      <c r="GL97" s="814"/>
      <c r="GM97" s="814"/>
      <c r="GN97" s="814"/>
      <c r="GO97" s="814" t="s">
        <v>144</v>
      </c>
      <c r="GP97" s="814"/>
      <c r="GQ97" s="814"/>
      <c r="GR97" s="814"/>
      <c r="GS97" s="814"/>
      <c r="GT97" s="814"/>
      <c r="GU97" s="814"/>
      <c r="GV97" s="814" t="s">
        <v>144</v>
      </c>
      <c r="GW97" s="814"/>
      <c r="GX97" s="814"/>
      <c r="GY97" s="814"/>
      <c r="GZ97" s="814"/>
      <c r="HA97" s="814"/>
      <c r="HB97" s="814"/>
      <c r="HC97" s="814"/>
      <c r="HD97" s="814"/>
      <c r="HE97" s="814"/>
      <c r="HF97" s="814"/>
      <c r="HG97" s="814"/>
      <c r="HH97" s="815"/>
      <c r="HI97" s="816" t="s">
        <v>144</v>
      </c>
      <c r="HJ97" s="814"/>
      <c r="HK97" s="814"/>
      <c r="HL97" s="814"/>
      <c r="HM97" s="814"/>
      <c r="HN97" s="814"/>
      <c r="HO97" s="814"/>
      <c r="HP97" s="814" t="s">
        <v>144</v>
      </c>
      <c r="HQ97" s="814"/>
      <c r="HR97" s="814"/>
      <c r="HS97" s="814"/>
      <c r="HT97" s="814"/>
      <c r="HU97" s="814"/>
      <c r="HV97" s="814"/>
      <c r="HW97" s="814" t="s">
        <v>144</v>
      </c>
      <c r="HX97" s="814"/>
      <c r="HY97" s="814"/>
      <c r="HZ97" s="814"/>
      <c r="IA97" s="814"/>
      <c r="IB97" s="814" t="s">
        <v>144</v>
      </c>
      <c r="IC97" s="814"/>
      <c r="ID97" s="814"/>
      <c r="IE97" s="814"/>
      <c r="IF97" s="814"/>
      <c r="IG97" s="814" t="s">
        <v>144</v>
      </c>
      <c r="IH97" s="814"/>
      <c r="II97" s="814"/>
      <c r="IJ97" s="814"/>
      <c r="IK97" s="814"/>
      <c r="IL97" s="815"/>
      <c r="IM97" s="813" t="s">
        <v>144</v>
      </c>
      <c r="IN97" s="814"/>
      <c r="IO97" s="814"/>
      <c r="IP97" s="814"/>
      <c r="IQ97" s="814"/>
      <c r="IR97" s="814"/>
      <c r="IS97" s="814"/>
      <c r="IT97" s="815"/>
    </row>
    <row r="98" spans="1:254" ht="67.5" customHeight="1" thickBot="1">
      <c r="A98" s="934" t="s">
        <v>379</v>
      </c>
      <c r="B98" s="935"/>
      <c r="C98" s="935"/>
      <c r="D98" s="935"/>
      <c r="E98" s="935"/>
      <c r="F98" s="936" t="s">
        <v>452</v>
      </c>
      <c r="G98" s="936"/>
      <c r="H98" s="936"/>
      <c r="I98" s="936"/>
      <c r="J98" s="936"/>
      <c r="K98" s="936"/>
      <c r="L98" s="936"/>
      <c r="M98" s="936"/>
      <c r="N98" s="936"/>
      <c r="O98" s="936"/>
      <c r="P98" s="936"/>
      <c r="Q98" s="936"/>
      <c r="R98" s="936"/>
      <c r="S98" s="936"/>
      <c r="T98" s="936"/>
      <c r="U98" s="936"/>
      <c r="V98" s="936"/>
      <c r="W98" s="936"/>
      <c r="X98" s="936"/>
      <c r="Y98" s="936"/>
      <c r="Z98" s="936"/>
      <c r="AA98" s="936"/>
      <c r="AB98" s="936"/>
      <c r="AC98" s="936"/>
      <c r="AD98" s="936"/>
      <c r="AE98" s="936"/>
      <c r="AF98" s="936"/>
      <c r="AG98" s="936"/>
      <c r="AH98" s="936"/>
      <c r="AI98" s="937"/>
      <c r="AJ98" s="940"/>
      <c r="AK98" s="941"/>
      <c r="AL98" s="941"/>
      <c r="AM98" s="941"/>
      <c r="AN98" s="941"/>
      <c r="AO98" s="941"/>
      <c r="AP98" s="941"/>
      <c r="AQ98" s="941"/>
      <c r="AR98" s="941"/>
      <c r="AS98" s="941"/>
      <c r="AT98" s="941"/>
      <c r="AU98" s="942"/>
      <c r="AV98" s="942"/>
      <c r="AW98" s="942"/>
      <c r="AX98" s="942"/>
      <c r="AY98" s="942"/>
      <c r="AZ98" s="941"/>
      <c r="BA98" s="941"/>
      <c r="BB98" s="941"/>
      <c r="BC98" s="941"/>
      <c r="BD98" s="941"/>
      <c r="BE98" s="942"/>
      <c r="BF98" s="942"/>
      <c r="BG98" s="942"/>
      <c r="BH98" s="942"/>
      <c r="BI98" s="942"/>
      <c r="BJ98" s="942"/>
      <c r="BK98" s="942"/>
      <c r="BL98" s="942"/>
      <c r="BM98" s="942"/>
      <c r="BN98" s="942"/>
      <c r="BO98" s="942"/>
      <c r="BP98" s="943"/>
      <c r="BQ98" s="944">
        <f>BX98+CE98+CL98+CS98</f>
        <v>5.535</v>
      </c>
      <c r="BR98" s="942"/>
      <c r="BS98" s="942"/>
      <c r="BT98" s="942"/>
      <c r="BU98" s="942"/>
      <c r="BV98" s="942"/>
      <c r="BW98" s="942"/>
      <c r="BX98" s="942"/>
      <c r="BY98" s="942"/>
      <c r="BZ98" s="942"/>
      <c r="CA98" s="942"/>
      <c r="CB98" s="942"/>
      <c r="CC98" s="942"/>
      <c r="CD98" s="942"/>
      <c r="CE98" s="942">
        <f>5.535-0.152</f>
        <v>5.383</v>
      </c>
      <c r="CF98" s="942"/>
      <c r="CG98" s="942"/>
      <c r="CH98" s="942"/>
      <c r="CI98" s="942"/>
      <c r="CJ98" s="942"/>
      <c r="CK98" s="942"/>
      <c r="CL98" s="942"/>
      <c r="CM98" s="942"/>
      <c r="CN98" s="942"/>
      <c r="CO98" s="942"/>
      <c r="CP98" s="942"/>
      <c r="CQ98" s="942"/>
      <c r="CR98" s="942"/>
      <c r="CS98" s="942">
        <v>0.152</v>
      </c>
      <c r="CT98" s="942"/>
      <c r="CU98" s="942"/>
      <c r="CV98" s="942"/>
      <c r="CW98" s="942"/>
      <c r="CX98" s="942"/>
      <c r="CY98" s="943"/>
      <c r="CZ98" s="940">
        <f>DG98+DL98+DQ98+DX98</f>
        <v>5.535</v>
      </c>
      <c r="DA98" s="942"/>
      <c r="DB98" s="942"/>
      <c r="DC98" s="942"/>
      <c r="DD98" s="942"/>
      <c r="DE98" s="942"/>
      <c r="DF98" s="942"/>
      <c r="DG98" s="942"/>
      <c r="DH98" s="942"/>
      <c r="DI98" s="942"/>
      <c r="DJ98" s="942"/>
      <c r="DK98" s="942"/>
      <c r="DL98" s="941">
        <f>CE98-AZ98</f>
        <v>5.383</v>
      </c>
      <c r="DM98" s="942"/>
      <c r="DN98" s="942"/>
      <c r="DO98" s="942"/>
      <c r="DP98" s="942"/>
      <c r="DQ98" s="942"/>
      <c r="DR98" s="942"/>
      <c r="DS98" s="942"/>
      <c r="DT98" s="942"/>
      <c r="DU98" s="942"/>
      <c r="DV98" s="942"/>
      <c r="DW98" s="942"/>
      <c r="DX98" s="942">
        <v>0.152</v>
      </c>
      <c r="DY98" s="942"/>
      <c r="DZ98" s="942"/>
      <c r="EA98" s="942"/>
      <c r="EB98" s="942"/>
      <c r="EC98" s="942"/>
      <c r="ED98" s="943"/>
      <c r="EE98" s="944">
        <f>EL98+EQ98+EV98+FC98</f>
        <v>5.535</v>
      </c>
      <c r="EF98" s="942"/>
      <c r="EG98" s="942"/>
      <c r="EH98" s="942"/>
      <c r="EI98" s="942"/>
      <c r="EJ98" s="942"/>
      <c r="EK98" s="942"/>
      <c r="EL98" s="942"/>
      <c r="EM98" s="942"/>
      <c r="EN98" s="942"/>
      <c r="EO98" s="942"/>
      <c r="EP98" s="942"/>
      <c r="EQ98" s="942">
        <v>5.383</v>
      </c>
      <c r="ER98" s="942"/>
      <c r="ES98" s="942"/>
      <c r="ET98" s="942"/>
      <c r="EU98" s="942"/>
      <c r="EV98" s="942"/>
      <c r="EW98" s="942"/>
      <c r="EX98" s="942"/>
      <c r="EY98" s="942"/>
      <c r="EZ98" s="942"/>
      <c r="FA98" s="942"/>
      <c r="FB98" s="942"/>
      <c r="FC98" s="942">
        <v>0.152</v>
      </c>
      <c r="FD98" s="942"/>
      <c r="FE98" s="942"/>
      <c r="FF98" s="942"/>
      <c r="FG98" s="943"/>
      <c r="FH98" s="944" t="s">
        <v>144</v>
      </c>
      <c r="FI98" s="942"/>
      <c r="FJ98" s="942"/>
      <c r="FK98" s="942"/>
      <c r="FL98" s="942"/>
      <c r="FM98" s="942"/>
      <c r="FN98" s="942"/>
      <c r="FO98" s="942" t="s">
        <v>144</v>
      </c>
      <c r="FP98" s="942"/>
      <c r="FQ98" s="942"/>
      <c r="FR98" s="942"/>
      <c r="FS98" s="942"/>
      <c r="FT98" s="942"/>
      <c r="FU98" s="942"/>
      <c r="FV98" s="942" t="s">
        <v>144</v>
      </c>
      <c r="FW98" s="942"/>
      <c r="FX98" s="942"/>
      <c r="FY98" s="942"/>
      <c r="FZ98" s="942"/>
      <c r="GA98" s="942" t="s">
        <v>144</v>
      </c>
      <c r="GB98" s="942"/>
      <c r="GC98" s="942"/>
      <c r="GD98" s="942"/>
      <c r="GE98" s="942"/>
      <c r="GF98" s="942"/>
      <c r="GG98" s="943"/>
      <c r="GH98" s="945">
        <v>2016</v>
      </c>
      <c r="GI98" s="946"/>
      <c r="GJ98" s="946"/>
      <c r="GK98" s="946"/>
      <c r="GL98" s="946"/>
      <c r="GM98" s="946"/>
      <c r="GN98" s="946"/>
      <c r="GO98" s="947" t="s">
        <v>385</v>
      </c>
      <c r="GP98" s="947"/>
      <c r="GQ98" s="947"/>
      <c r="GR98" s="947"/>
      <c r="GS98" s="947"/>
      <c r="GT98" s="947"/>
      <c r="GU98" s="947"/>
      <c r="GV98" s="947" t="s">
        <v>386</v>
      </c>
      <c r="GW98" s="947"/>
      <c r="GX98" s="947"/>
      <c r="GY98" s="947"/>
      <c r="GZ98" s="947"/>
      <c r="HA98" s="947"/>
      <c r="HB98" s="947"/>
      <c r="HC98" s="947"/>
      <c r="HD98" s="946">
        <v>0.5</v>
      </c>
      <c r="HE98" s="946"/>
      <c r="HF98" s="946"/>
      <c r="HG98" s="946"/>
      <c r="HH98" s="949"/>
      <c r="HI98" s="945" t="s">
        <v>144</v>
      </c>
      <c r="HJ98" s="946"/>
      <c r="HK98" s="946"/>
      <c r="HL98" s="946"/>
      <c r="HM98" s="946"/>
      <c r="HN98" s="946"/>
      <c r="HO98" s="946"/>
      <c r="HP98" s="946" t="s">
        <v>144</v>
      </c>
      <c r="HQ98" s="946"/>
      <c r="HR98" s="946"/>
      <c r="HS98" s="946"/>
      <c r="HT98" s="946"/>
      <c r="HU98" s="946"/>
      <c r="HV98" s="946"/>
      <c r="HW98" s="946" t="s">
        <v>144</v>
      </c>
      <c r="HX98" s="946"/>
      <c r="HY98" s="946"/>
      <c r="HZ98" s="946"/>
      <c r="IA98" s="946"/>
      <c r="IB98" s="946" t="s">
        <v>144</v>
      </c>
      <c r="IC98" s="946"/>
      <c r="ID98" s="946"/>
      <c r="IE98" s="946"/>
      <c r="IF98" s="946"/>
      <c r="IG98" s="946" t="s">
        <v>144</v>
      </c>
      <c r="IH98" s="946"/>
      <c r="II98" s="946"/>
      <c r="IJ98" s="946"/>
      <c r="IK98" s="946"/>
      <c r="IL98" s="949"/>
      <c r="IM98" s="948" t="s">
        <v>144</v>
      </c>
      <c r="IN98" s="946"/>
      <c r="IO98" s="946"/>
      <c r="IP98" s="946"/>
      <c r="IQ98" s="946"/>
      <c r="IR98" s="946"/>
      <c r="IS98" s="946"/>
      <c r="IT98" s="949"/>
    </row>
    <row r="99" spans="5:254" ht="24.75" customHeight="1">
      <c r="E99" s="12" t="s">
        <v>22</v>
      </c>
      <c r="F99" s="6" t="s">
        <v>101</v>
      </c>
      <c r="AO99" s="73"/>
      <c r="AP99" s="73"/>
      <c r="AQ99" s="73"/>
      <c r="AR99" s="73"/>
      <c r="AS99" s="73"/>
      <c r="AT99" s="73"/>
      <c r="AU99" s="74"/>
      <c r="AV99" s="74"/>
      <c r="AW99" s="74"/>
      <c r="AX99" s="74"/>
      <c r="AY99" s="74"/>
      <c r="AZ99" s="73"/>
      <c r="BA99" s="73"/>
      <c r="BB99" s="73"/>
      <c r="BC99" s="73"/>
      <c r="BD99" s="73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3"/>
      <c r="CF99" s="73"/>
      <c r="CG99" s="73"/>
      <c r="CH99" s="73"/>
      <c r="CI99" s="73"/>
      <c r="CJ99" s="73"/>
      <c r="CK99" s="73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/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4"/>
      <c r="EQ99" s="73"/>
      <c r="ER99" s="73"/>
      <c r="ES99" s="73"/>
      <c r="ET99" s="73"/>
      <c r="EU99" s="73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/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M99" s="74"/>
      <c r="GN99" s="74"/>
      <c r="GO99" s="74"/>
      <c r="GP99" s="74"/>
      <c r="GQ99" s="74"/>
      <c r="GR99" s="74"/>
      <c r="GS99" s="74"/>
      <c r="GT99" s="74"/>
      <c r="GU99" s="74"/>
      <c r="GV99" s="74"/>
      <c r="GW99" s="74"/>
      <c r="GX99" s="74"/>
      <c r="GY99" s="74"/>
      <c r="GZ99" s="74"/>
      <c r="HA99" s="74"/>
      <c r="HB99" s="74"/>
      <c r="HC99" s="74"/>
      <c r="HD99" s="74"/>
      <c r="HE99" s="74"/>
      <c r="HF99" s="74"/>
      <c r="HG99" s="74"/>
      <c r="HH99" s="74"/>
      <c r="HI99" s="74"/>
      <c r="HJ99" s="74"/>
      <c r="HK99" s="74"/>
      <c r="HL99" s="74"/>
      <c r="HM99" s="74"/>
      <c r="HN99" s="74"/>
      <c r="HO99" s="74"/>
      <c r="HP99" s="74"/>
      <c r="HQ99" s="74"/>
      <c r="HR99" s="74"/>
      <c r="HS99" s="74"/>
      <c r="HT99" s="74"/>
      <c r="HU99" s="74"/>
      <c r="HV99" s="74"/>
      <c r="HW99" s="74"/>
      <c r="HX99" s="74"/>
      <c r="HY99" s="74"/>
      <c r="HZ99" s="74"/>
      <c r="IA99" s="74"/>
      <c r="IB99" s="74"/>
      <c r="IC99" s="74"/>
      <c r="ID99" s="74"/>
      <c r="IE99" s="74"/>
      <c r="IF99" s="74"/>
      <c r="IG99" s="74"/>
      <c r="IH99" s="74"/>
      <c r="II99" s="74"/>
      <c r="IJ99" s="74"/>
      <c r="IK99" s="74"/>
      <c r="IL99" s="74"/>
      <c r="IM99" s="74"/>
      <c r="IN99" s="74"/>
      <c r="IO99" s="74"/>
      <c r="IP99" s="74"/>
      <c r="IQ99" s="74"/>
      <c r="IR99" s="74"/>
      <c r="IS99" s="74"/>
      <c r="IT99" s="74"/>
    </row>
    <row r="100" spans="4:254" ht="24.75" customHeight="1">
      <c r="D100" s="12"/>
      <c r="E100" s="12" t="s">
        <v>24</v>
      </c>
      <c r="F100" s="6" t="s">
        <v>102</v>
      </c>
      <c r="AO100" s="73"/>
      <c r="AP100" s="73"/>
      <c r="AQ100" s="73"/>
      <c r="AR100" s="73"/>
      <c r="AS100" s="73"/>
      <c r="AT100" s="73"/>
      <c r="AU100" s="74"/>
      <c r="AV100" s="74"/>
      <c r="AW100" s="74"/>
      <c r="AX100" s="74"/>
      <c r="AY100" s="74"/>
      <c r="AZ100" s="73"/>
      <c r="BA100" s="73"/>
      <c r="BB100" s="73"/>
      <c r="BC100" s="73"/>
      <c r="BD100" s="73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3"/>
      <c r="CF100" s="73"/>
      <c r="CG100" s="73"/>
      <c r="CH100" s="73"/>
      <c r="CI100" s="73"/>
      <c r="CJ100" s="73"/>
      <c r="CK100" s="73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/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4"/>
      <c r="EO100" s="74"/>
      <c r="EP100" s="74"/>
      <c r="EQ100" s="73"/>
      <c r="ER100" s="73"/>
      <c r="ES100" s="73"/>
      <c r="ET100" s="73"/>
      <c r="EU100" s="73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/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M100" s="74"/>
      <c r="GN100" s="74"/>
      <c r="GO100" s="74"/>
      <c r="GP100" s="74"/>
      <c r="GQ100" s="74"/>
      <c r="GR100" s="74"/>
      <c r="GS100" s="74"/>
      <c r="GT100" s="74"/>
      <c r="GU100" s="74"/>
      <c r="GV100" s="74"/>
      <c r="GW100" s="74"/>
      <c r="GX100" s="74"/>
      <c r="GY100" s="74"/>
      <c r="GZ100" s="74"/>
      <c r="HA100" s="74"/>
      <c r="HB100" s="74"/>
      <c r="HC100" s="74"/>
      <c r="HD100" s="74"/>
      <c r="HE100" s="74"/>
      <c r="HF100" s="74"/>
      <c r="HG100" s="74"/>
      <c r="HH100" s="74"/>
      <c r="HI100" s="74"/>
      <c r="HJ100" s="74"/>
      <c r="HK100" s="74"/>
      <c r="HL100" s="74"/>
      <c r="HM100" s="74"/>
      <c r="HN100" s="74"/>
      <c r="HO100" s="74"/>
      <c r="HP100" s="74"/>
      <c r="HQ100" s="74"/>
      <c r="HR100" s="74"/>
      <c r="HS100" s="74"/>
      <c r="HT100" s="74"/>
      <c r="HU100" s="74"/>
      <c r="HV100" s="74"/>
      <c r="HW100" s="74"/>
      <c r="HX100" s="74"/>
      <c r="HY100" s="74"/>
      <c r="HZ100" s="74"/>
      <c r="IA100" s="74"/>
      <c r="IB100" s="74"/>
      <c r="IC100" s="74"/>
      <c r="ID100" s="74"/>
      <c r="IE100" s="74"/>
      <c r="IF100" s="74"/>
      <c r="IG100" s="74"/>
      <c r="IH100" s="74"/>
      <c r="II100" s="74"/>
      <c r="IJ100" s="74"/>
      <c r="IK100" s="74"/>
      <c r="IL100" s="74"/>
      <c r="IM100" s="74"/>
      <c r="IN100" s="74"/>
      <c r="IO100" s="74"/>
      <c r="IP100" s="74"/>
      <c r="IQ100" s="74"/>
      <c r="IR100" s="74"/>
      <c r="IS100" s="74"/>
      <c r="IT100" s="74"/>
    </row>
    <row r="101" spans="41:254" ht="24.75" customHeight="1">
      <c r="AO101" s="73"/>
      <c r="AP101" s="73"/>
      <c r="AQ101" s="73"/>
      <c r="AR101" s="73"/>
      <c r="AS101" s="73"/>
      <c r="AT101" s="73"/>
      <c r="AU101" s="74"/>
      <c r="AV101" s="74"/>
      <c r="AW101" s="74"/>
      <c r="AX101" s="74"/>
      <c r="AY101" s="74"/>
      <c r="AZ101" s="73"/>
      <c r="BA101" s="73"/>
      <c r="BB101" s="73"/>
      <c r="BC101" s="73"/>
      <c r="BD101" s="73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3"/>
      <c r="CF101" s="73"/>
      <c r="CG101" s="73"/>
      <c r="CH101" s="73"/>
      <c r="CI101" s="73"/>
      <c r="CJ101" s="73"/>
      <c r="CK101" s="73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3"/>
      <c r="ER101" s="73"/>
      <c r="ES101" s="73"/>
      <c r="ET101" s="73"/>
      <c r="EU101" s="73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/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M101" s="74"/>
      <c r="GN101" s="74"/>
      <c r="GO101" s="74"/>
      <c r="GP101" s="74"/>
      <c r="GQ101" s="74"/>
      <c r="GR101" s="74"/>
      <c r="GS101" s="74"/>
      <c r="GT101" s="74"/>
      <c r="GU101" s="74"/>
      <c r="GV101" s="74"/>
      <c r="GW101" s="74"/>
      <c r="GX101" s="74"/>
      <c r="GY101" s="74"/>
      <c r="GZ101" s="74"/>
      <c r="HA101" s="74"/>
      <c r="HB101" s="74"/>
      <c r="HC101" s="74"/>
      <c r="HD101" s="74"/>
      <c r="HE101" s="74"/>
      <c r="HF101" s="74"/>
      <c r="HG101" s="74"/>
      <c r="HH101" s="74"/>
      <c r="HI101" s="74"/>
      <c r="HJ101" s="74"/>
      <c r="HK101" s="74"/>
      <c r="HL101" s="74"/>
      <c r="HM101" s="74"/>
      <c r="HN101" s="74"/>
      <c r="HO101" s="74"/>
      <c r="HP101" s="74"/>
      <c r="HQ101" s="74"/>
      <c r="HR101" s="74"/>
      <c r="HS101" s="74"/>
      <c r="HT101" s="74"/>
      <c r="HU101" s="74"/>
      <c r="HV101" s="74"/>
      <c r="HW101" s="74"/>
      <c r="HX101" s="74"/>
      <c r="HY101" s="74"/>
      <c r="HZ101" s="74"/>
      <c r="IA101" s="74"/>
      <c r="IB101" s="74"/>
      <c r="IC101" s="74"/>
      <c r="ID101" s="74"/>
      <c r="IE101" s="74"/>
      <c r="IF101" s="74"/>
      <c r="IG101" s="74"/>
      <c r="IH101" s="74"/>
      <c r="II101" s="74"/>
      <c r="IJ101" s="74"/>
      <c r="IK101" s="74"/>
      <c r="IL101" s="74"/>
      <c r="IM101" s="74"/>
      <c r="IN101" s="74"/>
      <c r="IO101" s="74"/>
      <c r="IP101" s="74"/>
      <c r="IQ101" s="74"/>
      <c r="IR101" s="74"/>
      <c r="IS101" s="74"/>
      <c r="IT101" s="74"/>
    </row>
    <row r="102" spans="30:254" ht="24.75" customHeight="1">
      <c r="AD102" s="1" t="s">
        <v>457</v>
      </c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 t="s">
        <v>431</v>
      </c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74"/>
      <c r="EP102" s="74"/>
      <c r="EQ102" s="73"/>
      <c r="ER102" s="73"/>
      <c r="ES102" s="73"/>
      <c r="ET102" s="73"/>
      <c r="EU102" s="73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/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M102" s="74"/>
      <c r="GN102" s="74"/>
      <c r="GO102" s="74"/>
      <c r="GP102" s="74"/>
      <c r="GQ102" s="74"/>
      <c r="GR102" s="74"/>
      <c r="GS102" s="74"/>
      <c r="GT102" s="74"/>
      <c r="GU102" s="74"/>
      <c r="GV102" s="74"/>
      <c r="GW102" s="74"/>
      <c r="GX102" s="74"/>
      <c r="GY102" s="74"/>
      <c r="GZ102" s="74"/>
      <c r="HA102" s="74"/>
      <c r="HB102" s="74"/>
      <c r="HC102" s="74"/>
      <c r="HD102" s="74"/>
      <c r="HE102" s="74"/>
      <c r="HF102" s="74"/>
      <c r="HG102" s="74"/>
      <c r="HH102" s="74"/>
      <c r="HI102" s="74"/>
      <c r="HJ102" s="74"/>
      <c r="HK102" s="74"/>
      <c r="HL102" s="74"/>
      <c r="HM102" s="74"/>
      <c r="HN102" s="74"/>
      <c r="HO102" s="74"/>
      <c r="HP102" s="74"/>
      <c r="HQ102" s="74"/>
      <c r="HR102" s="74"/>
      <c r="HS102" s="74"/>
      <c r="HT102" s="74"/>
      <c r="HU102" s="74"/>
      <c r="HV102" s="74"/>
      <c r="HW102" s="74"/>
      <c r="HX102" s="74"/>
      <c r="HY102" s="74"/>
      <c r="HZ102" s="74"/>
      <c r="IA102" s="74"/>
      <c r="IB102" s="74"/>
      <c r="IC102" s="74"/>
      <c r="ID102" s="74"/>
      <c r="IE102" s="74"/>
      <c r="IF102" s="74"/>
      <c r="IG102" s="74"/>
      <c r="IH102" s="74"/>
      <c r="II102" s="74"/>
      <c r="IJ102" s="74"/>
      <c r="IK102" s="74"/>
      <c r="IL102" s="74"/>
      <c r="IM102" s="74"/>
      <c r="IN102" s="74"/>
      <c r="IO102" s="74"/>
      <c r="IP102" s="74"/>
      <c r="IQ102" s="74"/>
      <c r="IR102" s="74"/>
      <c r="IS102" s="74"/>
      <c r="IT102" s="74"/>
    </row>
    <row r="103" spans="4:254" ht="24.75" customHeight="1">
      <c r="D103" s="1" t="s">
        <v>142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O103" s="73"/>
      <c r="AP103" s="73"/>
      <c r="AQ103" s="73"/>
      <c r="AR103" s="73"/>
      <c r="AS103" s="73"/>
      <c r="AT103" s="73"/>
      <c r="AU103" s="74"/>
      <c r="AV103" s="74"/>
      <c r="AW103" s="74"/>
      <c r="AX103" s="74"/>
      <c r="AY103" s="74"/>
      <c r="AZ103" s="73"/>
      <c r="BA103" s="73"/>
      <c r="BB103" s="73"/>
      <c r="BC103" s="73"/>
      <c r="BD103" s="73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3"/>
      <c r="CF103" s="73"/>
      <c r="CG103" s="73"/>
      <c r="CH103" s="73"/>
      <c r="CI103" s="73"/>
      <c r="CJ103" s="73"/>
      <c r="CK103" s="73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/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/>
      <c r="EQ103" s="73"/>
      <c r="ER103" s="73"/>
      <c r="ES103" s="73"/>
      <c r="ET103" s="73"/>
      <c r="EU103" s="73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/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M103" s="74"/>
      <c r="GN103" s="74"/>
      <c r="GO103" s="74"/>
      <c r="GP103" s="74"/>
      <c r="GQ103" s="74"/>
      <c r="GR103" s="74"/>
      <c r="GS103" s="74"/>
      <c r="GT103" s="74"/>
      <c r="GU103" s="74"/>
      <c r="GV103" s="74"/>
      <c r="GW103" s="74"/>
      <c r="GX103" s="74"/>
      <c r="GY103" s="74"/>
      <c r="GZ103" s="74"/>
      <c r="HA103" s="74"/>
      <c r="HB103" s="74"/>
      <c r="HC103" s="74"/>
      <c r="HD103" s="74"/>
      <c r="HE103" s="74"/>
      <c r="HF103" s="74"/>
      <c r="HG103" s="74"/>
      <c r="HH103" s="74"/>
      <c r="HI103" s="74"/>
      <c r="HJ103" s="74"/>
      <c r="HK103" s="74"/>
      <c r="HL103" s="74"/>
      <c r="HM103" s="74"/>
      <c r="HN103" s="74"/>
      <c r="HO103" s="74"/>
      <c r="HP103" s="74"/>
      <c r="HQ103" s="74"/>
      <c r="HR103" s="74"/>
      <c r="HS103" s="74"/>
      <c r="HT103" s="74"/>
      <c r="HU103" s="74"/>
      <c r="HV103" s="74"/>
      <c r="HW103" s="74"/>
      <c r="HX103" s="74"/>
      <c r="HY103" s="74"/>
      <c r="HZ103" s="74"/>
      <c r="IA103" s="74"/>
      <c r="IB103" s="74"/>
      <c r="IC103" s="74"/>
      <c r="ID103" s="74"/>
      <c r="IE103" s="74"/>
      <c r="IF103" s="74"/>
      <c r="IG103" s="74"/>
      <c r="IH103" s="74"/>
      <c r="II103" s="74"/>
      <c r="IJ103" s="74"/>
      <c r="IK103" s="74"/>
      <c r="IL103" s="74"/>
      <c r="IM103" s="74"/>
      <c r="IN103" s="74"/>
      <c r="IO103" s="74"/>
      <c r="IP103" s="74"/>
      <c r="IQ103" s="74"/>
      <c r="IR103" s="74"/>
      <c r="IS103" s="74"/>
      <c r="IT103" s="74"/>
    </row>
    <row r="104" spans="4:254" ht="24.75" customHeight="1">
      <c r="D104" s="1" t="s">
        <v>143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O104" s="73"/>
      <c r="AP104" s="73"/>
      <c r="AQ104" s="73"/>
      <c r="AR104" s="73"/>
      <c r="AS104" s="73"/>
      <c r="AT104" s="73"/>
      <c r="AU104" s="74"/>
      <c r="AV104" s="74"/>
      <c r="AW104" s="74"/>
      <c r="AX104" s="74"/>
      <c r="AY104" s="74"/>
      <c r="AZ104" s="73"/>
      <c r="BA104" s="73"/>
      <c r="BB104" s="73"/>
      <c r="BC104" s="73"/>
      <c r="BD104" s="73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3"/>
      <c r="CF104" s="73"/>
      <c r="CG104" s="73"/>
      <c r="CH104" s="73"/>
      <c r="CI104" s="73"/>
      <c r="CJ104" s="73"/>
      <c r="CK104" s="73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/>
      <c r="EQ104" s="73"/>
      <c r="ER104" s="73"/>
      <c r="ES104" s="73"/>
      <c r="ET104" s="73"/>
      <c r="EU104" s="73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/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M104" s="74"/>
      <c r="GN104" s="74"/>
      <c r="GO104" s="74"/>
      <c r="GP104" s="74"/>
      <c r="GQ104" s="74"/>
      <c r="GR104" s="74"/>
      <c r="GS104" s="74"/>
      <c r="GT104" s="74"/>
      <c r="GU104" s="74"/>
      <c r="GV104" s="74"/>
      <c r="GW104" s="74"/>
      <c r="GX104" s="74"/>
      <c r="GY104" s="74"/>
      <c r="GZ104" s="74"/>
      <c r="HA104" s="74"/>
      <c r="HB104" s="74"/>
      <c r="HC104" s="74"/>
      <c r="HD104" s="74"/>
      <c r="HE104" s="74"/>
      <c r="HF104" s="74"/>
      <c r="HG104" s="74"/>
      <c r="HH104" s="74"/>
      <c r="HI104" s="74"/>
      <c r="HJ104" s="74"/>
      <c r="HK104" s="74"/>
      <c r="HL104" s="74"/>
      <c r="HM104" s="74"/>
      <c r="HN104" s="74"/>
      <c r="HO104" s="74"/>
      <c r="HP104" s="74"/>
      <c r="HQ104" s="74"/>
      <c r="HR104" s="74"/>
      <c r="HS104" s="74"/>
      <c r="HT104" s="74"/>
      <c r="HU104" s="74"/>
      <c r="HV104" s="74"/>
      <c r="HW104" s="74"/>
      <c r="HX104" s="74"/>
      <c r="HY104" s="74"/>
      <c r="HZ104" s="74"/>
      <c r="IA104" s="74"/>
      <c r="IB104" s="74"/>
      <c r="IC104" s="74"/>
      <c r="ID104" s="74"/>
      <c r="IE104" s="74"/>
      <c r="IF104" s="74"/>
      <c r="IG104" s="74"/>
      <c r="IH104" s="74"/>
      <c r="II104" s="74"/>
      <c r="IJ104" s="74"/>
      <c r="IK104" s="74"/>
      <c r="IL104" s="74"/>
      <c r="IM104" s="74"/>
      <c r="IN104" s="74"/>
      <c r="IO104" s="74"/>
      <c r="IP104" s="74"/>
      <c r="IQ104" s="74"/>
      <c r="IR104" s="74"/>
      <c r="IS104" s="74"/>
      <c r="IT104" s="74"/>
    </row>
    <row r="105" spans="4:254" ht="24.75" customHeight="1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O105" s="73"/>
      <c r="AP105" s="73"/>
      <c r="AQ105" s="73"/>
      <c r="AR105" s="73"/>
      <c r="AS105" s="73"/>
      <c r="AT105" s="73"/>
      <c r="AU105" s="74"/>
      <c r="AV105" s="74"/>
      <c r="AW105" s="74"/>
      <c r="AX105" s="74"/>
      <c r="AY105" s="74"/>
      <c r="AZ105" s="73"/>
      <c r="BA105" s="73"/>
      <c r="BB105" s="73"/>
      <c r="BC105" s="73"/>
      <c r="BD105" s="73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3"/>
      <c r="CF105" s="73"/>
      <c r="CG105" s="73"/>
      <c r="CH105" s="73"/>
      <c r="CI105" s="73"/>
      <c r="CJ105" s="73"/>
      <c r="CK105" s="73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  <c r="EQ105" s="73"/>
      <c r="ER105" s="73"/>
      <c r="ES105" s="73"/>
      <c r="ET105" s="73"/>
      <c r="EU105" s="73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/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M105" s="74"/>
      <c r="GN105" s="74"/>
      <c r="GO105" s="74"/>
      <c r="GP105" s="74"/>
      <c r="GQ105" s="74"/>
      <c r="GR105" s="74"/>
      <c r="GS105" s="74"/>
      <c r="GT105" s="74"/>
      <c r="GU105" s="74"/>
      <c r="GV105" s="74"/>
      <c r="GW105" s="74"/>
      <c r="GX105" s="74"/>
      <c r="GY105" s="74"/>
      <c r="GZ105" s="74"/>
      <c r="HA105" s="74"/>
      <c r="HB105" s="74"/>
      <c r="HC105" s="74"/>
      <c r="HD105" s="74"/>
      <c r="HE105" s="74"/>
      <c r="HF105" s="74"/>
      <c r="HG105" s="74"/>
      <c r="HH105" s="74"/>
      <c r="HI105" s="74"/>
      <c r="HJ105" s="74"/>
      <c r="HK105" s="74"/>
      <c r="HL105" s="74"/>
      <c r="HM105" s="74"/>
      <c r="HN105" s="74"/>
      <c r="HO105" s="74"/>
      <c r="HP105" s="74"/>
      <c r="HQ105" s="74"/>
      <c r="HR105" s="74"/>
      <c r="HS105" s="74"/>
      <c r="HT105" s="74"/>
      <c r="HU105" s="74"/>
      <c r="HV105" s="74"/>
      <c r="HW105" s="74"/>
      <c r="HX105" s="74"/>
      <c r="HY105" s="74"/>
      <c r="HZ105" s="74"/>
      <c r="IA105" s="74"/>
      <c r="IB105" s="74"/>
      <c r="IC105" s="74"/>
      <c r="ID105" s="74"/>
      <c r="IE105" s="74"/>
      <c r="IF105" s="74"/>
      <c r="IG105" s="74"/>
      <c r="IH105" s="74"/>
      <c r="II105" s="74"/>
      <c r="IJ105" s="74"/>
      <c r="IK105" s="74"/>
      <c r="IL105" s="74"/>
      <c r="IM105" s="74"/>
      <c r="IN105" s="74"/>
      <c r="IO105" s="74"/>
      <c r="IP105" s="74"/>
      <c r="IQ105" s="74"/>
      <c r="IR105" s="74"/>
      <c r="IS105" s="74"/>
      <c r="IT105" s="74"/>
    </row>
    <row r="106" spans="41:254" ht="24.75" customHeight="1">
      <c r="AO106" s="73"/>
      <c r="AP106" s="73"/>
      <c r="AQ106" s="73"/>
      <c r="AR106" s="73"/>
      <c r="AS106" s="73"/>
      <c r="AT106" s="73"/>
      <c r="AU106" s="74"/>
      <c r="AV106" s="74"/>
      <c r="AW106" s="74"/>
      <c r="AX106" s="74"/>
      <c r="AY106" s="74"/>
      <c r="AZ106" s="73"/>
      <c r="BA106" s="73"/>
      <c r="BB106" s="73"/>
      <c r="BC106" s="73"/>
      <c r="BD106" s="73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3"/>
      <c r="CF106" s="73"/>
      <c r="CG106" s="73"/>
      <c r="CH106" s="73"/>
      <c r="CI106" s="73"/>
      <c r="CJ106" s="73"/>
      <c r="CK106" s="73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/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/>
      <c r="EL106" s="74"/>
      <c r="EM106" s="74"/>
      <c r="EN106" s="74"/>
      <c r="EO106" s="74"/>
      <c r="EP106" s="74"/>
      <c r="EQ106" s="73"/>
      <c r="ER106" s="73"/>
      <c r="ES106" s="73"/>
      <c r="ET106" s="73"/>
      <c r="EU106" s="73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/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M106" s="74"/>
      <c r="GN106" s="74"/>
      <c r="GO106" s="74"/>
      <c r="GP106" s="74"/>
      <c r="GQ106" s="74"/>
      <c r="GR106" s="74"/>
      <c r="GS106" s="74"/>
      <c r="GT106" s="74"/>
      <c r="GU106" s="74"/>
      <c r="GV106" s="74"/>
      <c r="GW106" s="74"/>
      <c r="GX106" s="74"/>
      <c r="GY106" s="74"/>
      <c r="GZ106" s="74"/>
      <c r="HA106" s="74"/>
      <c r="HB106" s="74"/>
      <c r="HC106" s="74"/>
      <c r="HD106" s="74"/>
      <c r="HE106" s="74"/>
      <c r="HF106" s="74"/>
      <c r="HG106" s="74"/>
      <c r="HH106" s="74"/>
      <c r="HI106" s="74"/>
      <c r="HJ106" s="74"/>
      <c r="HK106" s="74"/>
      <c r="HL106" s="74"/>
      <c r="HM106" s="74"/>
      <c r="HN106" s="74"/>
      <c r="HO106" s="74"/>
      <c r="HP106" s="74"/>
      <c r="HQ106" s="74"/>
      <c r="HR106" s="74"/>
      <c r="HS106" s="74"/>
      <c r="HT106" s="74"/>
      <c r="HU106" s="74"/>
      <c r="HV106" s="74"/>
      <c r="HW106" s="74"/>
      <c r="HX106" s="74"/>
      <c r="HY106" s="74"/>
      <c r="HZ106" s="74"/>
      <c r="IA106" s="74"/>
      <c r="IB106" s="74"/>
      <c r="IC106" s="74"/>
      <c r="ID106" s="74"/>
      <c r="IE106" s="74"/>
      <c r="IF106" s="74"/>
      <c r="IG106" s="74"/>
      <c r="IH106" s="74"/>
      <c r="II106" s="74"/>
      <c r="IJ106" s="74"/>
      <c r="IK106" s="74"/>
      <c r="IL106" s="74"/>
      <c r="IM106" s="74"/>
      <c r="IN106" s="74"/>
      <c r="IO106" s="74"/>
      <c r="IP106" s="74"/>
      <c r="IQ106" s="74"/>
      <c r="IR106" s="74"/>
      <c r="IS106" s="74"/>
      <c r="IT106" s="74"/>
    </row>
    <row r="107" spans="41:254" ht="24.75" customHeight="1">
      <c r="AO107" s="73"/>
      <c r="AP107" s="73"/>
      <c r="AQ107" s="73"/>
      <c r="AR107" s="73"/>
      <c r="AS107" s="73"/>
      <c r="AT107" s="73"/>
      <c r="AU107" s="74"/>
      <c r="AV107" s="74"/>
      <c r="AW107" s="74"/>
      <c r="AX107" s="74"/>
      <c r="AY107" s="74"/>
      <c r="AZ107" s="73"/>
      <c r="BA107" s="73"/>
      <c r="BB107" s="73"/>
      <c r="BC107" s="73"/>
      <c r="BD107" s="73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3"/>
      <c r="CF107" s="73"/>
      <c r="CG107" s="73"/>
      <c r="CH107" s="73"/>
      <c r="CI107" s="73"/>
      <c r="CJ107" s="73"/>
      <c r="CK107" s="73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/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4"/>
      <c r="EO107" s="74"/>
      <c r="EP107" s="74"/>
      <c r="EQ107" s="73"/>
      <c r="ER107" s="73"/>
      <c r="ES107" s="73"/>
      <c r="ET107" s="73"/>
      <c r="EU107" s="73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/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M107" s="74"/>
      <c r="GN107" s="74"/>
      <c r="GO107" s="74"/>
      <c r="GP107" s="74"/>
      <c r="GQ107" s="74"/>
      <c r="GR107" s="74"/>
      <c r="GS107" s="74"/>
      <c r="GT107" s="74"/>
      <c r="GU107" s="74"/>
      <c r="GV107" s="74"/>
      <c r="GW107" s="74"/>
      <c r="GX107" s="74"/>
      <c r="GY107" s="74"/>
      <c r="GZ107" s="74"/>
      <c r="HA107" s="74"/>
      <c r="HB107" s="74"/>
      <c r="HC107" s="74"/>
      <c r="HD107" s="74"/>
      <c r="HE107" s="74"/>
      <c r="HF107" s="74"/>
      <c r="HG107" s="74"/>
      <c r="HH107" s="74"/>
      <c r="HI107" s="74"/>
      <c r="HJ107" s="74"/>
      <c r="HK107" s="74"/>
      <c r="HL107" s="74"/>
      <c r="HM107" s="74"/>
      <c r="HN107" s="74"/>
      <c r="HO107" s="74"/>
      <c r="HP107" s="74"/>
      <c r="HQ107" s="74"/>
      <c r="HR107" s="74"/>
      <c r="HS107" s="74"/>
      <c r="HT107" s="74"/>
      <c r="HU107" s="74"/>
      <c r="HV107" s="74"/>
      <c r="HW107" s="74"/>
      <c r="HX107" s="74"/>
      <c r="HY107" s="74"/>
      <c r="HZ107" s="74"/>
      <c r="IA107" s="74"/>
      <c r="IB107" s="74"/>
      <c r="IC107" s="74"/>
      <c r="ID107" s="74"/>
      <c r="IE107" s="74"/>
      <c r="IF107" s="74"/>
      <c r="IG107" s="74"/>
      <c r="IH107" s="74"/>
      <c r="II107" s="74"/>
      <c r="IJ107" s="74"/>
      <c r="IK107" s="74"/>
      <c r="IL107" s="74"/>
      <c r="IM107" s="74"/>
      <c r="IN107" s="74"/>
      <c r="IO107" s="74"/>
      <c r="IP107" s="74"/>
      <c r="IQ107" s="74"/>
      <c r="IR107" s="74"/>
      <c r="IS107" s="74"/>
      <c r="IT107" s="74"/>
    </row>
    <row r="108" spans="41:254" ht="24.75" customHeight="1">
      <c r="AO108" s="73"/>
      <c r="AP108" s="73"/>
      <c r="AQ108" s="73"/>
      <c r="AR108" s="73"/>
      <c r="AS108" s="73"/>
      <c r="AT108" s="73"/>
      <c r="AU108" s="74"/>
      <c r="AV108" s="74"/>
      <c r="AW108" s="74"/>
      <c r="AX108" s="74"/>
      <c r="AY108" s="74"/>
      <c r="AZ108" s="73"/>
      <c r="BA108" s="73"/>
      <c r="BB108" s="73"/>
      <c r="BC108" s="73"/>
      <c r="BD108" s="73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3"/>
      <c r="CF108" s="73"/>
      <c r="CG108" s="73"/>
      <c r="CH108" s="73"/>
      <c r="CI108" s="73"/>
      <c r="CJ108" s="73"/>
      <c r="CK108" s="73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/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/>
      <c r="EL108" s="74"/>
      <c r="EM108" s="74"/>
      <c r="EN108" s="74"/>
      <c r="EO108" s="74"/>
      <c r="EP108" s="74"/>
      <c r="EQ108" s="73"/>
      <c r="ER108" s="73"/>
      <c r="ES108" s="73"/>
      <c r="ET108" s="73"/>
      <c r="EU108" s="73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/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M108" s="74"/>
      <c r="GN108" s="74"/>
      <c r="GO108" s="74"/>
      <c r="GP108" s="74"/>
      <c r="GQ108" s="74"/>
      <c r="GR108" s="74"/>
      <c r="GS108" s="74"/>
      <c r="GT108" s="74"/>
      <c r="GU108" s="74"/>
      <c r="GV108" s="74"/>
      <c r="GW108" s="74"/>
      <c r="GX108" s="74"/>
      <c r="GY108" s="74"/>
      <c r="GZ108" s="74"/>
      <c r="HA108" s="74"/>
      <c r="HB108" s="74"/>
      <c r="HC108" s="74"/>
      <c r="HD108" s="74"/>
      <c r="HE108" s="74"/>
      <c r="HF108" s="74"/>
      <c r="HG108" s="74"/>
      <c r="HH108" s="74"/>
      <c r="HI108" s="74"/>
      <c r="HJ108" s="74"/>
      <c r="HK108" s="74"/>
      <c r="HL108" s="74"/>
      <c r="HM108" s="74"/>
      <c r="HN108" s="74"/>
      <c r="HO108" s="74"/>
      <c r="HP108" s="74"/>
      <c r="HQ108" s="74"/>
      <c r="HR108" s="74"/>
      <c r="HS108" s="74"/>
      <c r="HT108" s="74"/>
      <c r="HU108" s="74"/>
      <c r="HV108" s="74"/>
      <c r="HW108" s="74"/>
      <c r="HX108" s="74"/>
      <c r="HY108" s="74"/>
      <c r="HZ108" s="74"/>
      <c r="IA108" s="74"/>
      <c r="IB108" s="74"/>
      <c r="IC108" s="74"/>
      <c r="ID108" s="74"/>
      <c r="IE108" s="74"/>
      <c r="IF108" s="74"/>
      <c r="IG108" s="74"/>
      <c r="IH108" s="74"/>
      <c r="II108" s="74"/>
      <c r="IJ108" s="74"/>
      <c r="IK108" s="74"/>
      <c r="IL108" s="74"/>
      <c r="IM108" s="74"/>
      <c r="IN108" s="74"/>
      <c r="IO108" s="74"/>
      <c r="IP108" s="74"/>
      <c r="IQ108" s="74"/>
      <c r="IR108" s="74"/>
      <c r="IS108" s="74"/>
      <c r="IT108" s="74"/>
    </row>
    <row r="109" spans="41:254" ht="24.75" customHeight="1">
      <c r="AO109" s="73"/>
      <c r="AP109" s="73"/>
      <c r="AQ109" s="73"/>
      <c r="AR109" s="73"/>
      <c r="AS109" s="73"/>
      <c r="AT109" s="73"/>
      <c r="AU109" s="74"/>
      <c r="AV109" s="74"/>
      <c r="AW109" s="74"/>
      <c r="AX109" s="74"/>
      <c r="AY109" s="74"/>
      <c r="AZ109" s="73"/>
      <c r="BA109" s="73"/>
      <c r="BB109" s="73"/>
      <c r="BC109" s="73"/>
      <c r="BD109" s="73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  <c r="CE109" s="73"/>
      <c r="CF109" s="73"/>
      <c r="CG109" s="73"/>
      <c r="CH109" s="73"/>
      <c r="CI109" s="73"/>
      <c r="CJ109" s="73"/>
      <c r="CK109" s="73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/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/>
      <c r="EL109" s="74"/>
      <c r="EM109" s="74"/>
      <c r="EN109" s="74"/>
      <c r="EO109" s="74"/>
      <c r="EP109" s="74"/>
      <c r="EQ109" s="73"/>
      <c r="ER109" s="73"/>
      <c r="ES109" s="73"/>
      <c r="ET109" s="73"/>
      <c r="EU109" s="73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/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M109" s="74"/>
      <c r="GN109" s="74"/>
      <c r="GO109" s="74"/>
      <c r="GP109" s="74"/>
      <c r="GQ109" s="74"/>
      <c r="GR109" s="74"/>
      <c r="GS109" s="74"/>
      <c r="GT109" s="74"/>
      <c r="GU109" s="74"/>
      <c r="GV109" s="74"/>
      <c r="GW109" s="74"/>
      <c r="GX109" s="74"/>
      <c r="GY109" s="74"/>
      <c r="GZ109" s="74"/>
      <c r="HA109" s="74"/>
      <c r="HB109" s="74"/>
      <c r="HC109" s="74"/>
      <c r="HD109" s="74"/>
      <c r="HE109" s="74"/>
      <c r="HF109" s="74"/>
      <c r="HG109" s="74"/>
      <c r="HH109" s="74"/>
      <c r="HI109" s="74"/>
      <c r="HJ109" s="74"/>
      <c r="HK109" s="74"/>
      <c r="HL109" s="74"/>
      <c r="HM109" s="74"/>
      <c r="HN109" s="74"/>
      <c r="HO109" s="74"/>
      <c r="HP109" s="74"/>
      <c r="HQ109" s="74"/>
      <c r="HR109" s="74"/>
      <c r="HS109" s="74"/>
      <c r="HT109" s="74"/>
      <c r="HU109" s="74"/>
      <c r="HV109" s="74"/>
      <c r="HW109" s="74"/>
      <c r="HX109" s="74"/>
      <c r="HY109" s="74"/>
      <c r="HZ109" s="74"/>
      <c r="IA109" s="74"/>
      <c r="IB109" s="74"/>
      <c r="IC109" s="74"/>
      <c r="ID109" s="74"/>
      <c r="IE109" s="74"/>
      <c r="IF109" s="74"/>
      <c r="IG109" s="74"/>
      <c r="IH109" s="74"/>
      <c r="II109" s="74"/>
      <c r="IJ109" s="74"/>
      <c r="IK109" s="74"/>
      <c r="IL109" s="74"/>
      <c r="IM109" s="74"/>
      <c r="IN109" s="74"/>
      <c r="IO109" s="74"/>
      <c r="IP109" s="74"/>
      <c r="IQ109" s="74"/>
      <c r="IR109" s="74"/>
      <c r="IS109" s="74"/>
      <c r="IT109" s="74"/>
    </row>
    <row r="110" spans="41:254" ht="24.75" customHeight="1">
      <c r="AO110" s="73"/>
      <c r="AP110" s="73"/>
      <c r="AQ110" s="73"/>
      <c r="AR110" s="73"/>
      <c r="AS110" s="73"/>
      <c r="AT110" s="73"/>
      <c r="AU110" s="74"/>
      <c r="AV110" s="74"/>
      <c r="AW110" s="74"/>
      <c r="AX110" s="74"/>
      <c r="AY110" s="74"/>
      <c r="AZ110" s="73"/>
      <c r="BA110" s="73"/>
      <c r="BB110" s="73"/>
      <c r="BC110" s="73"/>
      <c r="BD110" s="73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3"/>
      <c r="CF110" s="73"/>
      <c r="CG110" s="73"/>
      <c r="CH110" s="73"/>
      <c r="CI110" s="73"/>
      <c r="CJ110" s="73"/>
      <c r="CK110" s="73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  <c r="DT110" s="74"/>
      <c r="DU110" s="74"/>
      <c r="DV110" s="74"/>
      <c r="DW110" s="74"/>
      <c r="DX110" s="74"/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/>
      <c r="EL110" s="74"/>
      <c r="EM110" s="74"/>
      <c r="EN110" s="74"/>
      <c r="EO110" s="74"/>
      <c r="EP110" s="74"/>
      <c r="EQ110" s="73"/>
      <c r="ER110" s="73"/>
      <c r="ES110" s="73"/>
      <c r="ET110" s="73"/>
      <c r="EU110" s="73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/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M110" s="74"/>
      <c r="GN110" s="74"/>
      <c r="GO110" s="74"/>
      <c r="GP110" s="74"/>
      <c r="GQ110" s="74"/>
      <c r="GR110" s="74"/>
      <c r="GS110" s="74"/>
      <c r="GT110" s="74"/>
      <c r="GU110" s="74"/>
      <c r="GV110" s="74"/>
      <c r="GW110" s="74"/>
      <c r="GX110" s="74"/>
      <c r="GY110" s="74"/>
      <c r="GZ110" s="74"/>
      <c r="HA110" s="74"/>
      <c r="HB110" s="74"/>
      <c r="HC110" s="74"/>
      <c r="HD110" s="74"/>
      <c r="HE110" s="74"/>
      <c r="HF110" s="74"/>
      <c r="HG110" s="74"/>
      <c r="HH110" s="74"/>
      <c r="HI110" s="74"/>
      <c r="HJ110" s="74"/>
      <c r="HK110" s="74"/>
      <c r="HL110" s="74"/>
      <c r="HM110" s="74"/>
      <c r="HN110" s="74"/>
      <c r="HO110" s="74"/>
      <c r="HP110" s="74"/>
      <c r="HQ110" s="74"/>
      <c r="HR110" s="74"/>
      <c r="HS110" s="74"/>
      <c r="HT110" s="74"/>
      <c r="HU110" s="74"/>
      <c r="HV110" s="74"/>
      <c r="HW110" s="74"/>
      <c r="HX110" s="74"/>
      <c r="HY110" s="74"/>
      <c r="HZ110" s="74"/>
      <c r="IA110" s="74"/>
      <c r="IB110" s="74"/>
      <c r="IC110" s="74"/>
      <c r="ID110" s="74"/>
      <c r="IE110" s="74"/>
      <c r="IF110" s="74"/>
      <c r="IG110" s="74"/>
      <c r="IH110" s="74"/>
      <c r="II110" s="74"/>
      <c r="IJ110" s="74"/>
      <c r="IK110" s="74"/>
      <c r="IL110" s="74"/>
      <c r="IM110" s="74"/>
      <c r="IN110" s="74"/>
      <c r="IO110" s="74"/>
      <c r="IP110" s="74"/>
      <c r="IQ110" s="74"/>
      <c r="IR110" s="74"/>
      <c r="IS110" s="74"/>
      <c r="IT110" s="74"/>
    </row>
    <row r="111" spans="41:254" ht="24.75" customHeight="1">
      <c r="AO111" s="73"/>
      <c r="AP111" s="73"/>
      <c r="AQ111" s="73"/>
      <c r="AR111" s="73"/>
      <c r="AS111" s="73"/>
      <c r="AT111" s="73"/>
      <c r="AU111" s="74"/>
      <c r="AV111" s="74"/>
      <c r="AW111" s="74"/>
      <c r="AX111" s="74"/>
      <c r="AY111" s="74"/>
      <c r="AZ111" s="73"/>
      <c r="BA111" s="73"/>
      <c r="BB111" s="73"/>
      <c r="BC111" s="73"/>
      <c r="BD111" s="73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3"/>
      <c r="CF111" s="73"/>
      <c r="CG111" s="73"/>
      <c r="CH111" s="73"/>
      <c r="CI111" s="73"/>
      <c r="CJ111" s="73"/>
      <c r="CK111" s="73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/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/>
      <c r="EL111" s="74"/>
      <c r="EM111" s="74"/>
      <c r="EN111" s="74"/>
      <c r="EO111" s="74"/>
      <c r="EP111" s="74"/>
      <c r="EQ111" s="73"/>
      <c r="ER111" s="73"/>
      <c r="ES111" s="73"/>
      <c r="ET111" s="73"/>
      <c r="EU111" s="73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/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M111" s="74"/>
      <c r="GN111" s="74"/>
      <c r="GO111" s="74"/>
      <c r="GP111" s="74"/>
      <c r="GQ111" s="74"/>
      <c r="GR111" s="74"/>
      <c r="GS111" s="74"/>
      <c r="GT111" s="74"/>
      <c r="GU111" s="74"/>
      <c r="GV111" s="74"/>
      <c r="GW111" s="74"/>
      <c r="GX111" s="74"/>
      <c r="GY111" s="74"/>
      <c r="GZ111" s="74"/>
      <c r="HA111" s="74"/>
      <c r="HB111" s="74"/>
      <c r="HC111" s="74"/>
      <c r="HD111" s="74"/>
      <c r="HE111" s="74"/>
      <c r="HF111" s="74"/>
      <c r="HG111" s="74"/>
      <c r="HH111" s="74"/>
      <c r="HI111" s="74"/>
      <c r="HJ111" s="74"/>
      <c r="HK111" s="74"/>
      <c r="HL111" s="74"/>
      <c r="HM111" s="74"/>
      <c r="HN111" s="74"/>
      <c r="HO111" s="74"/>
      <c r="HP111" s="74"/>
      <c r="HQ111" s="74"/>
      <c r="HR111" s="74"/>
      <c r="HS111" s="74"/>
      <c r="HT111" s="74"/>
      <c r="HU111" s="74"/>
      <c r="HV111" s="74"/>
      <c r="HW111" s="74"/>
      <c r="HX111" s="74"/>
      <c r="HY111" s="74"/>
      <c r="HZ111" s="74"/>
      <c r="IA111" s="74"/>
      <c r="IB111" s="74"/>
      <c r="IC111" s="74"/>
      <c r="ID111" s="74"/>
      <c r="IE111" s="74"/>
      <c r="IF111" s="74"/>
      <c r="IG111" s="74"/>
      <c r="IH111" s="74"/>
      <c r="II111" s="74"/>
      <c r="IJ111" s="74"/>
      <c r="IK111" s="74"/>
      <c r="IL111" s="74"/>
      <c r="IM111" s="74"/>
      <c r="IN111" s="74"/>
      <c r="IO111" s="74"/>
      <c r="IP111" s="74"/>
      <c r="IQ111" s="74"/>
      <c r="IR111" s="74"/>
      <c r="IS111" s="74"/>
      <c r="IT111" s="74"/>
    </row>
    <row r="112" spans="41:254" ht="24.75" customHeight="1">
      <c r="AO112" s="73"/>
      <c r="AP112" s="73"/>
      <c r="AQ112" s="73"/>
      <c r="AR112" s="73"/>
      <c r="AS112" s="73"/>
      <c r="AT112" s="73"/>
      <c r="AU112" s="74"/>
      <c r="AV112" s="74"/>
      <c r="AW112" s="74"/>
      <c r="AX112" s="74"/>
      <c r="AY112" s="74"/>
      <c r="AZ112" s="73"/>
      <c r="BA112" s="73"/>
      <c r="BB112" s="73"/>
      <c r="BC112" s="73"/>
      <c r="BD112" s="73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3"/>
      <c r="CF112" s="73"/>
      <c r="CG112" s="73"/>
      <c r="CH112" s="73"/>
      <c r="CI112" s="73"/>
      <c r="CJ112" s="73"/>
      <c r="CK112" s="73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74"/>
      <c r="DW112" s="74"/>
      <c r="DX112" s="74"/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/>
      <c r="EL112" s="74"/>
      <c r="EM112" s="74"/>
      <c r="EN112" s="74"/>
      <c r="EO112" s="74"/>
      <c r="EP112" s="74"/>
      <c r="EQ112" s="73"/>
      <c r="ER112" s="73"/>
      <c r="ES112" s="73"/>
      <c r="ET112" s="73"/>
      <c r="EU112" s="73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/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M112" s="74"/>
      <c r="GN112" s="74"/>
      <c r="GO112" s="74"/>
      <c r="GP112" s="74"/>
      <c r="GQ112" s="74"/>
      <c r="GR112" s="74"/>
      <c r="GS112" s="74"/>
      <c r="GT112" s="74"/>
      <c r="GU112" s="74"/>
      <c r="GV112" s="74"/>
      <c r="GW112" s="74"/>
      <c r="GX112" s="74"/>
      <c r="GY112" s="74"/>
      <c r="GZ112" s="74"/>
      <c r="HA112" s="74"/>
      <c r="HB112" s="74"/>
      <c r="HC112" s="74"/>
      <c r="HD112" s="74"/>
      <c r="HE112" s="74"/>
      <c r="HF112" s="74"/>
      <c r="HG112" s="74"/>
      <c r="HH112" s="74"/>
      <c r="HI112" s="74"/>
      <c r="HJ112" s="74"/>
      <c r="HK112" s="74"/>
      <c r="HL112" s="74"/>
      <c r="HM112" s="74"/>
      <c r="HN112" s="74"/>
      <c r="HO112" s="74"/>
      <c r="HP112" s="74"/>
      <c r="HQ112" s="74"/>
      <c r="HR112" s="74"/>
      <c r="HS112" s="74"/>
      <c r="HT112" s="74"/>
      <c r="HU112" s="74"/>
      <c r="HV112" s="74"/>
      <c r="HW112" s="74"/>
      <c r="HX112" s="74"/>
      <c r="HY112" s="74"/>
      <c r="HZ112" s="74"/>
      <c r="IA112" s="74"/>
      <c r="IB112" s="74"/>
      <c r="IC112" s="74"/>
      <c r="ID112" s="74"/>
      <c r="IE112" s="74"/>
      <c r="IF112" s="74"/>
      <c r="IG112" s="74"/>
      <c r="IH112" s="74"/>
      <c r="II112" s="74"/>
      <c r="IJ112" s="74"/>
      <c r="IK112" s="74"/>
      <c r="IL112" s="74"/>
      <c r="IM112" s="74"/>
      <c r="IN112" s="74"/>
      <c r="IO112" s="74"/>
      <c r="IP112" s="74"/>
      <c r="IQ112" s="74"/>
      <c r="IR112" s="74"/>
      <c r="IS112" s="74"/>
      <c r="IT112" s="74"/>
    </row>
    <row r="113" spans="41:254" ht="24.75" customHeight="1">
      <c r="AO113" s="73"/>
      <c r="AP113" s="73"/>
      <c r="AQ113" s="73"/>
      <c r="AR113" s="73"/>
      <c r="AS113" s="73"/>
      <c r="AT113" s="73"/>
      <c r="AU113" s="74"/>
      <c r="AV113" s="74"/>
      <c r="AW113" s="74"/>
      <c r="AX113" s="74"/>
      <c r="AY113" s="74"/>
      <c r="AZ113" s="73"/>
      <c r="BA113" s="73"/>
      <c r="BB113" s="73"/>
      <c r="BC113" s="73"/>
      <c r="BD113" s="73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3"/>
      <c r="CF113" s="73"/>
      <c r="CG113" s="73"/>
      <c r="CH113" s="73"/>
      <c r="CI113" s="73"/>
      <c r="CJ113" s="73"/>
      <c r="CK113" s="73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4"/>
      <c r="DR113" s="74"/>
      <c r="DS113" s="74"/>
      <c r="DT113" s="74"/>
      <c r="DU113" s="74"/>
      <c r="DV113" s="74"/>
      <c r="DW113" s="74"/>
      <c r="DX113" s="74"/>
      <c r="DY113" s="74"/>
      <c r="DZ113" s="74"/>
      <c r="EA113" s="74"/>
      <c r="EB113" s="74"/>
      <c r="EC113" s="74"/>
      <c r="ED113" s="74"/>
      <c r="EE113" s="74"/>
      <c r="EF113" s="74"/>
      <c r="EG113" s="74"/>
      <c r="EH113" s="74"/>
      <c r="EI113" s="74"/>
      <c r="EJ113" s="74"/>
      <c r="EK113" s="74"/>
      <c r="EL113" s="74"/>
      <c r="EM113" s="74"/>
      <c r="EN113" s="74"/>
      <c r="EO113" s="74"/>
      <c r="EP113" s="74"/>
      <c r="EQ113" s="73"/>
      <c r="ER113" s="73"/>
      <c r="ES113" s="73"/>
      <c r="ET113" s="73"/>
      <c r="EU113" s="73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/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M113" s="74"/>
      <c r="GN113" s="74"/>
      <c r="GO113" s="74"/>
      <c r="GP113" s="74"/>
      <c r="GQ113" s="74"/>
      <c r="GR113" s="74"/>
      <c r="GS113" s="74"/>
      <c r="GT113" s="74"/>
      <c r="GU113" s="74"/>
      <c r="GV113" s="74"/>
      <c r="GW113" s="74"/>
      <c r="GX113" s="74"/>
      <c r="GY113" s="74"/>
      <c r="GZ113" s="74"/>
      <c r="HA113" s="74"/>
      <c r="HB113" s="74"/>
      <c r="HC113" s="74"/>
      <c r="HD113" s="74"/>
      <c r="HE113" s="74"/>
      <c r="HF113" s="74"/>
      <c r="HG113" s="74"/>
      <c r="HH113" s="74"/>
      <c r="HI113" s="74"/>
      <c r="HJ113" s="74"/>
      <c r="HK113" s="74"/>
      <c r="HL113" s="74"/>
      <c r="HM113" s="74"/>
      <c r="HN113" s="74"/>
      <c r="HO113" s="74"/>
      <c r="HP113" s="74"/>
      <c r="HQ113" s="74"/>
      <c r="HR113" s="74"/>
      <c r="HS113" s="74"/>
      <c r="HT113" s="74"/>
      <c r="HU113" s="74"/>
      <c r="HV113" s="74"/>
      <c r="HW113" s="74"/>
      <c r="HX113" s="74"/>
      <c r="HY113" s="74"/>
      <c r="HZ113" s="74"/>
      <c r="IA113" s="74"/>
      <c r="IB113" s="74"/>
      <c r="IC113" s="74"/>
      <c r="ID113" s="74"/>
      <c r="IE113" s="74"/>
      <c r="IF113" s="74"/>
      <c r="IG113" s="74"/>
      <c r="IH113" s="74"/>
      <c r="II113" s="74"/>
      <c r="IJ113" s="74"/>
      <c r="IK113" s="74"/>
      <c r="IL113" s="74"/>
      <c r="IM113" s="74"/>
      <c r="IN113" s="74"/>
      <c r="IO113" s="74"/>
      <c r="IP113" s="74"/>
      <c r="IQ113" s="74"/>
      <c r="IR113" s="74"/>
      <c r="IS113" s="74"/>
      <c r="IT113" s="74"/>
    </row>
    <row r="114" spans="41:254" ht="24.75" customHeight="1">
      <c r="AO114" s="73"/>
      <c r="AP114" s="73"/>
      <c r="AQ114" s="73"/>
      <c r="AR114" s="73"/>
      <c r="AS114" s="73"/>
      <c r="AT114" s="73"/>
      <c r="AU114" s="74"/>
      <c r="AV114" s="74"/>
      <c r="AW114" s="74"/>
      <c r="AX114" s="74"/>
      <c r="AY114" s="74"/>
      <c r="AZ114" s="73"/>
      <c r="BA114" s="73"/>
      <c r="BB114" s="73"/>
      <c r="BC114" s="73"/>
      <c r="BD114" s="73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  <c r="CB114" s="74"/>
      <c r="CC114" s="74"/>
      <c r="CD114" s="74"/>
      <c r="CE114" s="73"/>
      <c r="CF114" s="73"/>
      <c r="CG114" s="73"/>
      <c r="CH114" s="73"/>
      <c r="CI114" s="73"/>
      <c r="CJ114" s="73"/>
      <c r="CK114" s="73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4"/>
      <c r="DR114" s="74"/>
      <c r="DS114" s="74"/>
      <c r="DT114" s="74"/>
      <c r="DU114" s="74"/>
      <c r="DV114" s="74"/>
      <c r="DW114" s="74"/>
      <c r="DX114" s="74"/>
      <c r="DY114" s="74"/>
      <c r="DZ114" s="74"/>
      <c r="EA114" s="74"/>
      <c r="EB114" s="74"/>
      <c r="EC114" s="74"/>
      <c r="ED114" s="74"/>
      <c r="EE114" s="74"/>
      <c r="EF114" s="74"/>
      <c r="EG114" s="74"/>
      <c r="EH114" s="74"/>
      <c r="EI114" s="74"/>
      <c r="EJ114" s="74"/>
      <c r="EK114" s="74"/>
      <c r="EL114" s="74"/>
      <c r="EM114" s="74"/>
      <c r="EN114" s="74"/>
      <c r="EO114" s="74"/>
      <c r="EP114" s="74"/>
      <c r="EQ114" s="73"/>
      <c r="ER114" s="73"/>
      <c r="ES114" s="73"/>
      <c r="ET114" s="73"/>
      <c r="EU114" s="73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/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M114" s="74"/>
      <c r="GN114" s="74"/>
      <c r="GO114" s="74"/>
      <c r="GP114" s="74"/>
      <c r="GQ114" s="74"/>
      <c r="GR114" s="74"/>
      <c r="GS114" s="74"/>
      <c r="GT114" s="74"/>
      <c r="GU114" s="74"/>
      <c r="GV114" s="74"/>
      <c r="GW114" s="74"/>
      <c r="GX114" s="74"/>
      <c r="GY114" s="74"/>
      <c r="GZ114" s="74"/>
      <c r="HA114" s="74"/>
      <c r="HB114" s="74"/>
      <c r="HC114" s="74"/>
      <c r="HD114" s="74"/>
      <c r="HE114" s="74"/>
      <c r="HF114" s="74"/>
      <c r="HG114" s="74"/>
      <c r="HH114" s="74"/>
      <c r="HI114" s="74"/>
      <c r="HJ114" s="74"/>
      <c r="HK114" s="74"/>
      <c r="HL114" s="74"/>
      <c r="HM114" s="74"/>
      <c r="HN114" s="74"/>
      <c r="HO114" s="74"/>
      <c r="HP114" s="74"/>
      <c r="HQ114" s="74"/>
      <c r="HR114" s="74"/>
      <c r="HS114" s="74"/>
      <c r="HT114" s="74"/>
      <c r="HU114" s="74"/>
      <c r="HV114" s="74"/>
      <c r="HW114" s="74"/>
      <c r="HX114" s="74"/>
      <c r="HY114" s="74"/>
      <c r="HZ114" s="74"/>
      <c r="IA114" s="74"/>
      <c r="IB114" s="74"/>
      <c r="IC114" s="74"/>
      <c r="ID114" s="74"/>
      <c r="IE114" s="74"/>
      <c r="IF114" s="74"/>
      <c r="IG114" s="74"/>
      <c r="IH114" s="74"/>
      <c r="II114" s="74"/>
      <c r="IJ114" s="74"/>
      <c r="IK114" s="74"/>
      <c r="IL114" s="74"/>
      <c r="IM114" s="74"/>
      <c r="IN114" s="74"/>
      <c r="IO114" s="74"/>
      <c r="IP114" s="74"/>
      <c r="IQ114" s="74"/>
      <c r="IR114" s="74"/>
      <c r="IS114" s="74"/>
      <c r="IT114" s="74"/>
    </row>
    <row r="115" spans="41:254" ht="24.75" customHeight="1">
      <c r="AO115" s="73"/>
      <c r="AP115" s="73"/>
      <c r="AQ115" s="73"/>
      <c r="AR115" s="73"/>
      <c r="AS115" s="73"/>
      <c r="AT115" s="73"/>
      <c r="AU115" s="74"/>
      <c r="AV115" s="74"/>
      <c r="AW115" s="74"/>
      <c r="AX115" s="74"/>
      <c r="AY115" s="74"/>
      <c r="AZ115" s="73"/>
      <c r="BA115" s="73"/>
      <c r="BB115" s="73"/>
      <c r="BC115" s="73"/>
      <c r="BD115" s="73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3"/>
      <c r="CF115" s="73"/>
      <c r="CG115" s="73"/>
      <c r="CH115" s="73"/>
      <c r="CI115" s="73"/>
      <c r="CJ115" s="73"/>
      <c r="CK115" s="73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  <c r="DR115" s="74"/>
      <c r="DS115" s="74"/>
      <c r="DT115" s="74"/>
      <c r="DU115" s="74"/>
      <c r="DV115" s="74"/>
      <c r="DW115" s="74"/>
      <c r="DX115" s="74"/>
      <c r="DY115" s="74"/>
      <c r="DZ115" s="74"/>
      <c r="EA115" s="74"/>
      <c r="EB115" s="74"/>
      <c r="EC115" s="74"/>
      <c r="ED115" s="74"/>
      <c r="EE115" s="74"/>
      <c r="EF115" s="74"/>
      <c r="EG115" s="74"/>
      <c r="EH115" s="74"/>
      <c r="EI115" s="74"/>
      <c r="EJ115" s="74"/>
      <c r="EK115" s="74"/>
      <c r="EL115" s="74"/>
      <c r="EM115" s="74"/>
      <c r="EN115" s="74"/>
      <c r="EO115" s="74"/>
      <c r="EP115" s="74"/>
      <c r="EQ115" s="73"/>
      <c r="ER115" s="73"/>
      <c r="ES115" s="73"/>
      <c r="ET115" s="73"/>
      <c r="EU115" s="73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/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M115" s="74"/>
      <c r="GN115" s="74"/>
      <c r="GO115" s="74"/>
      <c r="GP115" s="74"/>
      <c r="GQ115" s="74"/>
      <c r="GR115" s="74"/>
      <c r="GS115" s="74"/>
      <c r="GT115" s="74"/>
      <c r="GU115" s="74"/>
      <c r="GV115" s="74"/>
      <c r="GW115" s="74"/>
      <c r="GX115" s="74"/>
      <c r="GY115" s="74"/>
      <c r="GZ115" s="74"/>
      <c r="HA115" s="74"/>
      <c r="HB115" s="74"/>
      <c r="HC115" s="74"/>
      <c r="HD115" s="74"/>
      <c r="HE115" s="74"/>
      <c r="HF115" s="74"/>
      <c r="HG115" s="74"/>
      <c r="HH115" s="74"/>
      <c r="HI115" s="74"/>
      <c r="HJ115" s="74"/>
      <c r="HK115" s="74"/>
      <c r="HL115" s="74"/>
      <c r="HM115" s="74"/>
      <c r="HN115" s="74"/>
      <c r="HO115" s="74"/>
      <c r="HP115" s="74"/>
      <c r="HQ115" s="74"/>
      <c r="HR115" s="74"/>
      <c r="HS115" s="74"/>
      <c r="HT115" s="74"/>
      <c r="HU115" s="74"/>
      <c r="HV115" s="74"/>
      <c r="HW115" s="74"/>
      <c r="HX115" s="74"/>
      <c r="HY115" s="74"/>
      <c r="HZ115" s="74"/>
      <c r="IA115" s="74"/>
      <c r="IB115" s="74"/>
      <c r="IC115" s="74"/>
      <c r="ID115" s="74"/>
      <c r="IE115" s="74"/>
      <c r="IF115" s="74"/>
      <c r="IG115" s="74"/>
      <c r="IH115" s="74"/>
      <c r="II115" s="74"/>
      <c r="IJ115" s="74"/>
      <c r="IK115" s="74"/>
      <c r="IL115" s="74"/>
      <c r="IM115" s="74"/>
      <c r="IN115" s="74"/>
      <c r="IO115" s="74"/>
      <c r="IP115" s="74"/>
      <c r="IQ115" s="74"/>
      <c r="IR115" s="74"/>
      <c r="IS115" s="74"/>
      <c r="IT115" s="74"/>
    </row>
    <row r="116" spans="41:254" ht="24.75" customHeight="1">
      <c r="AO116" s="73"/>
      <c r="AP116" s="73"/>
      <c r="AQ116" s="73"/>
      <c r="AR116" s="73"/>
      <c r="AS116" s="73"/>
      <c r="AT116" s="73"/>
      <c r="AU116" s="74"/>
      <c r="AV116" s="74"/>
      <c r="AW116" s="74"/>
      <c r="AX116" s="74"/>
      <c r="AY116" s="74"/>
      <c r="AZ116" s="73"/>
      <c r="BA116" s="73"/>
      <c r="BB116" s="73"/>
      <c r="BC116" s="73"/>
      <c r="BD116" s="73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74"/>
      <c r="CA116" s="74"/>
      <c r="CB116" s="74"/>
      <c r="CC116" s="74"/>
      <c r="CD116" s="74"/>
      <c r="CE116" s="73"/>
      <c r="CF116" s="73"/>
      <c r="CG116" s="73"/>
      <c r="CH116" s="73"/>
      <c r="CI116" s="73"/>
      <c r="CJ116" s="73"/>
      <c r="CK116" s="73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74"/>
      <c r="DJ116" s="74"/>
      <c r="DK116" s="74"/>
      <c r="DL116" s="74"/>
      <c r="DM116" s="74"/>
      <c r="DN116" s="74"/>
      <c r="DO116" s="74"/>
      <c r="DP116" s="74"/>
      <c r="DQ116" s="74"/>
      <c r="DR116" s="74"/>
      <c r="DS116" s="74"/>
      <c r="DT116" s="74"/>
      <c r="DU116" s="74"/>
      <c r="DV116" s="74"/>
      <c r="DW116" s="74"/>
      <c r="DX116" s="74"/>
      <c r="DY116" s="74"/>
      <c r="DZ116" s="74"/>
      <c r="EA116" s="74"/>
      <c r="EB116" s="74"/>
      <c r="EC116" s="74"/>
      <c r="ED116" s="74"/>
      <c r="EE116" s="74"/>
      <c r="EF116" s="74"/>
      <c r="EG116" s="74"/>
      <c r="EH116" s="74"/>
      <c r="EI116" s="74"/>
      <c r="EJ116" s="74"/>
      <c r="EK116" s="74"/>
      <c r="EL116" s="74"/>
      <c r="EM116" s="74"/>
      <c r="EN116" s="74"/>
      <c r="EO116" s="74"/>
      <c r="EP116" s="74"/>
      <c r="EQ116" s="73"/>
      <c r="ER116" s="73"/>
      <c r="ES116" s="73"/>
      <c r="ET116" s="73"/>
      <c r="EU116" s="73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/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M116" s="74"/>
      <c r="GN116" s="74"/>
      <c r="GO116" s="74"/>
      <c r="GP116" s="74"/>
      <c r="GQ116" s="74"/>
      <c r="GR116" s="74"/>
      <c r="GS116" s="74"/>
      <c r="GT116" s="74"/>
      <c r="GU116" s="74"/>
      <c r="GV116" s="74"/>
      <c r="GW116" s="74"/>
      <c r="GX116" s="74"/>
      <c r="GY116" s="74"/>
      <c r="GZ116" s="74"/>
      <c r="HA116" s="74"/>
      <c r="HB116" s="74"/>
      <c r="HC116" s="74"/>
      <c r="HD116" s="74"/>
      <c r="HE116" s="74"/>
      <c r="HF116" s="74"/>
      <c r="HG116" s="74"/>
      <c r="HH116" s="74"/>
      <c r="HI116" s="74"/>
      <c r="HJ116" s="74"/>
      <c r="HK116" s="74"/>
      <c r="HL116" s="74"/>
      <c r="HM116" s="74"/>
      <c r="HN116" s="74"/>
      <c r="HO116" s="74"/>
      <c r="HP116" s="74"/>
      <c r="HQ116" s="74"/>
      <c r="HR116" s="74"/>
      <c r="HS116" s="74"/>
      <c r="HT116" s="74"/>
      <c r="HU116" s="74"/>
      <c r="HV116" s="74"/>
      <c r="HW116" s="74"/>
      <c r="HX116" s="74"/>
      <c r="HY116" s="74"/>
      <c r="HZ116" s="74"/>
      <c r="IA116" s="74"/>
      <c r="IB116" s="74"/>
      <c r="IC116" s="74"/>
      <c r="ID116" s="74"/>
      <c r="IE116" s="74"/>
      <c r="IF116" s="74"/>
      <c r="IG116" s="74"/>
      <c r="IH116" s="74"/>
      <c r="II116" s="74"/>
      <c r="IJ116" s="74"/>
      <c r="IK116" s="74"/>
      <c r="IL116" s="74"/>
      <c r="IM116" s="74"/>
      <c r="IN116" s="74"/>
      <c r="IO116" s="74"/>
      <c r="IP116" s="74"/>
      <c r="IQ116" s="74"/>
      <c r="IR116" s="74"/>
      <c r="IS116" s="74"/>
      <c r="IT116" s="74"/>
    </row>
    <row r="117" spans="41:254" ht="24.75" customHeight="1">
      <c r="AO117" s="73"/>
      <c r="AP117" s="73"/>
      <c r="AQ117" s="73"/>
      <c r="AR117" s="73"/>
      <c r="AS117" s="73"/>
      <c r="AT117" s="73"/>
      <c r="AU117" s="74"/>
      <c r="AV117" s="74"/>
      <c r="AW117" s="74"/>
      <c r="AX117" s="74"/>
      <c r="AY117" s="74"/>
      <c r="AZ117" s="73"/>
      <c r="BA117" s="73"/>
      <c r="BB117" s="73"/>
      <c r="BC117" s="73"/>
      <c r="BD117" s="73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3"/>
      <c r="CF117" s="73"/>
      <c r="CG117" s="73"/>
      <c r="CH117" s="73"/>
      <c r="CI117" s="73"/>
      <c r="CJ117" s="73"/>
      <c r="CK117" s="73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4"/>
      <c r="DF117" s="74"/>
      <c r="DG117" s="74"/>
      <c r="DH117" s="74"/>
      <c r="DI117" s="74"/>
      <c r="DJ117" s="74"/>
      <c r="DK117" s="74"/>
      <c r="DL117" s="74"/>
      <c r="DM117" s="74"/>
      <c r="DN117" s="74"/>
      <c r="DO117" s="74"/>
      <c r="DP117" s="74"/>
      <c r="DQ117" s="74"/>
      <c r="DR117" s="74"/>
      <c r="DS117" s="74"/>
      <c r="DT117" s="74"/>
      <c r="DU117" s="74"/>
      <c r="DV117" s="74"/>
      <c r="DW117" s="74"/>
      <c r="DX117" s="74"/>
      <c r="DY117" s="74"/>
      <c r="DZ117" s="74"/>
      <c r="EA117" s="74"/>
      <c r="EB117" s="74"/>
      <c r="EC117" s="74"/>
      <c r="ED117" s="74"/>
      <c r="EE117" s="74"/>
      <c r="EF117" s="74"/>
      <c r="EG117" s="74"/>
      <c r="EH117" s="74"/>
      <c r="EI117" s="74"/>
      <c r="EJ117" s="74"/>
      <c r="EK117" s="74"/>
      <c r="EL117" s="74"/>
      <c r="EM117" s="74"/>
      <c r="EN117" s="74"/>
      <c r="EO117" s="74"/>
      <c r="EP117" s="74"/>
      <c r="EQ117" s="73"/>
      <c r="ER117" s="73"/>
      <c r="ES117" s="73"/>
      <c r="ET117" s="73"/>
      <c r="EU117" s="73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/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M117" s="74"/>
      <c r="GN117" s="74"/>
      <c r="GO117" s="74"/>
      <c r="GP117" s="74"/>
      <c r="GQ117" s="74"/>
      <c r="GR117" s="74"/>
      <c r="GS117" s="74"/>
      <c r="GT117" s="74"/>
      <c r="GU117" s="74"/>
      <c r="GV117" s="74"/>
      <c r="GW117" s="74"/>
      <c r="GX117" s="74"/>
      <c r="GY117" s="74"/>
      <c r="GZ117" s="74"/>
      <c r="HA117" s="74"/>
      <c r="HB117" s="74"/>
      <c r="HC117" s="74"/>
      <c r="HD117" s="74"/>
      <c r="HE117" s="74"/>
      <c r="HF117" s="74"/>
      <c r="HG117" s="74"/>
      <c r="HH117" s="74"/>
      <c r="HI117" s="74"/>
      <c r="HJ117" s="74"/>
      <c r="HK117" s="74"/>
      <c r="HL117" s="74"/>
      <c r="HM117" s="74"/>
      <c r="HN117" s="74"/>
      <c r="HO117" s="74"/>
      <c r="HP117" s="74"/>
      <c r="HQ117" s="74"/>
      <c r="HR117" s="74"/>
      <c r="HS117" s="74"/>
      <c r="HT117" s="74"/>
      <c r="HU117" s="74"/>
      <c r="HV117" s="74"/>
      <c r="HW117" s="74"/>
      <c r="HX117" s="74"/>
      <c r="HY117" s="74"/>
      <c r="HZ117" s="74"/>
      <c r="IA117" s="74"/>
      <c r="IB117" s="74"/>
      <c r="IC117" s="74"/>
      <c r="ID117" s="74"/>
      <c r="IE117" s="74"/>
      <c r="IF117" s="74"/>
      <c r="IG117" s="74"/>
      <c r="IH117" s="74"/>
      <c r="II117" s="74"/>
      <c r="IJ117" s="74"/>
      <c r="IK117" s="74"/>
      <c r="IL117" s="74"/>
      <c r="IM117" s="74"/>
      <c r="IN117" s="74"/>
      <c r="IO117" s="74"/>
      <c r="IP117" s="74"/>
      <c r="IQ117" s="74"/>
      <c r="IR117" s="74"/>
      <c r="IS117" s="74"/>
      <c r="IT117" s="74"/>
    </row>
    <row r="118" spans="41:254" ht="24.75" customHeight="1">
      <c r="AO118" s="73"/>
      <c r="AP118" s="73"/>
      <c r="AQ118" s="73"/>
      <c r="AR118" s="73"/>
      <c r="AS118" s="73"/>
      <c r="AT118" s="73"/>
      <c r="AU118" s="74"/>
      <c r="AV118" s="74"/>
      <c r="AW118" s="74"/>
      <c r="AX118" s="74"/>
      <c r="AY118" s="74"/>
      <c r="AZ118" s="73"/>
      <c r="BA118" s="73"/>
      <c r="BB118" s="73"/>
      <c r="BC118" s="73"/>
      <c r="BD118" s="73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74"/>
      <c r="BZ118" s="74"/>
      <c r="CA118" s="74"/>
      <c r="CB118" s="74"/>
      <c r="CC118" s="74"/>
      <c r="CD118" s="74"/>
      <c r="CE118" s="73"/>
      <c r="CF118" s="73"/>
      <c r="CG118" s="73"/>
      <c r="CH118" s="73"/>
      <c r="CI118" s="73"/>
      <c r="CJ118" s="73"/>
      <c r="CK118" s="73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  <c r="DD118" s="74"/>
      <c r="DE118" s="74"/>
      <c r="DF118" s="74"/>
      <c r="DG118" s="74"/>
      <c r="DH118" s="74"/>
      <c r="DI118" s="74"/>
      <c r="DJ118" s="74"/>
      <c r="DK118" s="74"/>
      <c r="DL118" s="74"/>
      <c r="DM118" s="74"/>
      <c r="DN118" s="74"/>
      <c r="DO118" s="74"/>
      <c r="DP118" s="74"/>
      <c r="DQ118" s="74"/>
      <c r="DR118" s="74"/>
      <c r="DS118" s="74"/>
      <c r="DT118" s="74"/>
      <c r="DU118" s="74"/>
      <c r="DV118" s="74"/>
      <c r="DW118" s="74"/>
      <c r="DX118" s="74"/>
      <c r="DY118" s="74"/>
      <c r="DZ118" s="74"/>
      <c r="EA118" s="74"/>
      <c r="EB118" s="74"/>
      <c r="EC118" s="74"/>
      <c r="ED118" s="74"/>
      <c r="EE118" s="74"/>
      <c r="EF118" s="74"/>
      <c r="EG118" s="74"/>
      <c r="EH118" s="74"/>
      <c r="EI118" s="74"/>
      <c r="EJ118" s="74"/>
      <c r="EK118" s="74"/>
      <c r="EL118" s="74"/>
      <c r="EM118" s="74"/>
      <c r="EN118" s="74"/>
      <c r="EO118" s="74"/>
      <c r="EP118" s="74"/>
      <c r="EQ118" s="73"/>
      <c r="ER118" s="73"/>
      <c r="ES118" s="73"/>
      <c r="ET118" s="73"/>
      <c r="EU118" s="73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/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M118" s="74"/>
      <c r="GN118" s="74"/>
      <c r="GO118" s="74"/>
      <c r="GP118" s="74"/>
      <c r="GQ118" s="74"/>
      <c r="GR118" s="74"/>
      <c r="GS118" s="74"/>
      <c r="GT118" s="74"/>
      <c r="GU118" s="74"/>
      <c r="GV118" s="74"/>
      <c r="GW118" s="74"/>
      <c r="GX118" s="74"/>
      <c r="GY118" s="74"/>
      <c r="GZ118" s="74"/>
      <c r="HA118" s="74"/>
      <c r="HB118" s="74"/>
      <c r="HC118" s="74"/>
      <c r="HD118" s="74"/>
      <c r="HE118" s="74"/>
      <c r="HF118" s="74"/>
      <c r="HG118" s="74"/>
      <c r="HH118" s="74"/>
      <c r="HI118" s="74"/>
      <c r="HJ118" s="74"/>
      <c r="HK118" s="74"/>
      <c r="HL118" s="74"/>
      <c r="HM118" s="74"/>
      <c r="HN118" s="74"/>
      <c r="HO118" s="74"/>
      <c r="HP118" s="74"/>
      <c r="HQ118" s="74"/>
      <c r="HR118" s="74"/>
      <c r="HS118" s="74"/>
      <c r="HT118" s="74"/>
      <c r="HU118" s="74"/>
      <c r="HV118" s="74"/>
      <c r="HW118" s="74"/>
      <c r="HX118" s="74"/>
      <c r="HY118" s="74"/>
      <c r="HZ118" s="74"/>
      <c r="IA118" s="74"/>
      <c r="IB118" s="74"/>
      <c r="IC118" s="74"/>
      <c r="ID118" s="74"/>
      <c r="IE118" s="74"/>
      <c r="IF118" s="74"/>
      <c r="IG118" s="74"/>
      <c r="IH118" s="74"/>
      <c r="II118" s="74"/>
      <c r="IJ118" s="74"/>
      <c r="IK118" s="74"/>
      <c r="IL118" s="74"/>
      <c r="IM118" s="74"/>
      <c r="IN118" s="74"/>
      <c r="IO118" s="74"/>
      <c r="IP118" s="74"/>
      <c r="IQ118" s="74"/>
      <c r="IR118" s="74"/>
      <c r="IS118" s="74"/>
      <c r="IT118" s="74"/>
    </row>
    <row r="119" spans="41:254" ht="24.75" customHeight="1">
      <c r="AO119" s="73"/>
      <c r="AP119" s="73"/>
      <c r="AQ119" s="73"/>
      <c r="AR119" s="73"/>
      <c r="AS119" s="73"/>
      <c r="AT119" s="73"/>
      <c r="AU119" s="74"/>
      <c r="AV119" s="74"/>
      <c r="AW119" s="74"/>
      <c r="AX119" s="74"/>
      <c r="AY119" s="74"/>
      <c r="AZ119" s="73"/>
      <c r="BA119" s="73"/>
      <c r="BB119" s="73"/>
      <c r="BC119" s="73"/>
      <c r="BD119" s="73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3"/>
      <c r="CF119" s="73"/>
      <c r="CG119" s="73"/>
      <c r="CH119" s="73"/>
      <c r="CI119" s="73"/>
      <c r="CJ119" s="73"/>
      <c r="CK119" s="73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74"/>
      <c r="DF119" s="74"/>
      <c r="DG119" s="74"/>
      <c r="DH119" s="74"/>
      <c r="DI119" s="74"/>
      <c r="DJ119" s="74"/>
      <c r="DK119" s="74"/>
      <c r="DL119" s="74"/>
      <c r="DM119" s="74"/>
      <c r="DN119" s="74"/>
      <c r="DO119" s="74"/>
      <c r="DP119" s="74"/>
      <c r="DQ119" s="74"/>
      <c r="DR119" s="74"/>
      <c r="DS119" s="74"/>
      <c r="DT119" s="74"/>
      <c r="DU119" s="74"/>
      <c r="DV119" s="74"/>
      <c r="DW119" s="74"/>
      <c r="DX119" s="74"/>
      <c r="DY119" s="74"/>
      <c r="DZ119" s="74"/>
      <c r="EA119" s="74"/>
      <c r="EB119" s="74"/>
      <c r="EC119" s="74"/>
      <c r="ED119" s="74"/>
      <c r="EE119" s="74"/>
      <c r="EF119" s="74"/>
      <c r="EG119" s="74"/>
      <c r="EH119" s="74"/>
      <c r="EI119" s="74"/>
      <c r="EJ119" s="74"/>
      <c r="EK119" s="74"/>
      <c r="EL119" s="74"/>
      <c r="EM119" s="74"/>
      <c r="EN119" s="74"/>
      <c r="EO119" s="74"/>
      <c r="EP119" s="74"/>
      <c r="EQ119" s="73"/>
      <c r="ER119" s="73"/>
      <c r="ES119" s="73"/>
      <c r="ET119" s="73"/>
      <c r="EU119" s="73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/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M119" s="74"/>
      <c r="GN119" s="74"/>
      <c r="GO119" s="74"/>
      <c r="GP119" s="74"/>
      <c r="GQ119" s="74"/>
      <c r="GR119" s="74"/>
      <c r="GS119" s="74"/>
      <c r="GT119" s="74"/>
      <c r="GU119" s="74"/>
      <c r="GV119" s="74"/>
      <c r="GW119" s="74"/>
      <c r="GX119" s="74"/>
      <c r="GY119" s="74"/>
      <c r="GZ119" s="74"/>
      <c r="HA119" s="74"/>
      <c r="HB119" s="74"/>
      <c r="HC119" s="74"/>
      <c r="HD119" s="74"/>
      <c r="HE119" s="74"/>
      <c r="HF119" s="74"/>
      <c r="HG119" s="74"/>
      <c r="HH119" s="74"/>
      <c r="HI119" s="74"/>
      <c r="HJ119" s="74"/>
      <c r="HK119" s="74"/>
      <c r="HL119" s="74"/>
      <c r="HM119" s="74"/>
      <c r="HN119" s="74"/>
      <c r="HO119" s="74"/>
      <c r="HP119" s="74"/>
      <c r="HQ119" s="74"/>
      <c r="HR119" s="74"/>
      <c r="HS119" s="74"/>
      <c r="HT119" s="74"/>
      <c r="HU119" s="74"/>
      <c r="HV119" s="74"/>
      <c r="HW119" s="74"/>
      <c r="HX119" s="74"/>
      <c r="HY119" s="74"/>
      <c r="HZ119" s="74"/>
      <c r="IA119" s="74"/>
      <c r="IB119" s="74"/>
      <c r="IC119" s="74"/>
      <c r="ID119" s="74"/>
      <c r="IE119" s="74"/>
      <c r="IF119" s="74"/>
      <c r="IG119" s="74"/>
      <c r="IH119" s="74"/>
      <c r="II119" s="74"/>
      <c r="IJ119" s="74"/>
      <c r="IK119" s="74"/>
      <c r="IL119" s="74"/>
      <c r="IM119" s="74"/>
      <c r="IN119" s="74"/>
      <c r="IO119" s="74"/>
      <c r="IP119" s="74"/>
      <c r="IQ119" s="74"/>
      <c r="IR119" s="74"/>
      <c r="IS119" s="74"/>
      <c r="IT119" s="74"/>
    </row>
    <row r="120" spans="41:254" ht="24.75" customHeight="1">
      <c r="AO120" s="73"/>
      <c r="AP120" s="73"/>
      <c r="AQ120" s="73"/>
      <c r="AR120" s="73"/>
      <c r="AS120" s="73"/>
      <c r="AT120" s="73"/>
      <c r="AU120" s="74"/>
      <c r="AV120" s="74"/>
      <c r="AW120" s="74"/>
      <c r="AX120" s="74"/>
      <c r="AY120" s="74"/>
      <c r="AZ120" s="73"/>
      <c r="BA120" s="73"/>
      <c r="BB120" s="73"/>
      <c r="BC120" s="73"/>
      <c r="BD120" s="73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  <c r="CA120" s="74"/>
      <c r="CB120" s="74"/>
      <c r="CC120" s="74"/>
      <c r="CD120" s="74"/>
      <c r="CE120" s="73"/>
      <c r="CF120" s="73"/>
      <c r="CG120" s="73"/>
      <c r="CH120" s="73"/>
      <c r="CI120" s="73"/>
      <c r="CJ120" s="73"/>
      <c r="CK120" s="73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  <c r="DR120" s="74"/>
      <c r="DS120" s="74"/>
      <c r="DT120" s="74"/>
      <c r="DU120" s="74"/>
      <c r="DV120" s="74"/>
      <c r="DW120" s="74"/>
      <c r="DX120" s="74"/>
      <c r="DY120" s="74"/>
      <c r="DZ120" s="74"/>
      <c r="EA120" s="74"/>
      <c r="EB120" s="74"/>
      <c r="EC120" s="74"/>
      <c r="ED120" s="74"/>
      <c r="EE120" s="74"/>
      <c r="EF120" s="74"/>
      <c r="EG120" s="74"/>
      <c r="EH120" s="74"/>
      <c r="EI120" s="74"/>
      <c r="EJ120" s="74"/>
      <c r="EK120" s="74"/>
      <c r="EL120" s="74"/>
      <c r="EM120" s="74"/>
      <c r="EN120" s="74"/>
      <c r="EO120" s="74"/>
      <c r="EP120" s="74"/>
      <c r="EQ120" s="73"/>
      <c r="ER120" s="73"/>
      <c r="ES120" s="73"/>
      <c r="ET120" s="73"/>
      <c r="EU120" s="73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/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M120" s="74"/>
      <c r="GN120" s="74"/>
      <c r="GO120" s="74"/>
      <c r="GP120" s="74"/>
      <c r="GQ120" s="74"/>
      <c r="GR120" s="74"/>
      <c r="GS120" s="74"/>
      <c r="GT120" s="74"/>
      <c r="GU120" s="74"/>
      <c r="GV120" s="74"/>
      <c r="GW120" s="74"/>
      <c r="GX120" s="74"/>
      <c r="GY120" s="74"/>
      <c r="GZ120" s="74"/>
      <c r="HA120" s="74"/>
      <c r="HB120" s="74"/>
      <c r="HC120" s="74"/>
      <c r="HD120" s="74"/>
      <c r="HE120" s="74"/>
      <c r="HF120" s="74"/>
      <c r="HG120" s="74"/>
      <c r="HH120" s="74"/>
      <c r="HI120" s="74"/>
      <c r="HJ120" s="74"/>
      <c r="HK120" s="74"/>
      <c r="HL120" s="74"/>
      <c r="HM120" s="74"/>
      <c r="HN120" s="74"/>
      <c r="HO120" s="74"/>
      <c r="HP120" s="74"/>
      <c r="HQ120" s="74"/>
      <c r="HR120" s="74"/>
      <c r="HS120" s="74"/>
      <c r="HT120" s="74"/>
      <c r="HU120" s="74"/>
      <c r="HV120" s="74"/>
      <c r="HW120" s="74"/>
      <c r="HX120" s="74"/>
      <c r="HY120" s="74"/>
      <c r="HZ120" s="74"/>
      <c r="IA120" s="74"/>
      <c r="IB120" s="74"/>
      <c r="IC120" s="74"/>
      <c r="ID120" s="74"/>
      <c r="IE120" s="74"/>
      <c r="IF120" s="74"/>
      <c r="IG120" s="74"/>
      <c r="IH120" s="74"/>
      <c r="II120" s="74"/>
      <c r="IJ120" s="74"/>
      <c r="IK120" s="74"/>
      <c r="IL120" s="74"/>
      <c r="IM120" s="74"/>
      <c r="IN120" s="74"/>
      <c r="IO120" s="74"/>
      <c r="IP120" s="74"/>
      <c r="IQ120" s="74"/>
      <c r="IR120" s="74"/>
      <c r="IS120" s="74"/>
      <c r="IT120" s="74"/>
    </row>
    <row r="121" spans="41:254" ht="24.75" customHeight="1">
      <c r="AO121" s="73"/>
      <c r="AP121" s="73"/>
      <c r="AQ121" s="73"/>
      <c r="AR121" s="73"/>
      <c r="AS121" s="73"/>
      <c r="AT121" s="73"/>
      <c r="AU121" s="74"/>
      <c r="AV121" s="74"/>
      <c r="AW121" s="74"/>
      <c r="AX121" s="74"/>
      <c r="AY121" s="74"/>
      <c r="AZ121" s="73"/>
      <c r="BA121" s="73"/>
      <c r="BB121" s="73"/>
      <c r="BC121" s="73"/>
      <c r="BD121" s="73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3"/>
      <c r="CF121" s="73"/>
      <c r="CG121" s="73"/>
      <c r="CH121" s="73"/>
      <c r="CI121" s="73"/>
      <c r="CJ121" s="73"/>
      <c r="CK121" s="73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  <c r="DL121" s="74"/>
      <c r="DM121" s="74"/>
      <c r="DN121" s="74"/>
      <c r="DO121" s="74"/>
      <c r="DP121" s="74"/>
      <c r="DQ121" s="74"/>
      <c r="DR121" s="74"/>
      <c r="DS121" s="74"/>
      <c r="DT121" s="74"/>
      <c r="DU121" s="74"/>
      <c r="DV121" s="74"/>
      <c r="DW121" s="74"/>
      <c r="DX121" s="74"/>
      <c r="DY121" s="74"/>
      <c r="DZ121" s="74"/>
      <c r="EA121" s="74"/>
      <c r="EB121" s="74"/>
      <c r="EC121" s="74"/>
      <c r="ED121" s="74"/>
      <c r="EE121" s="74"/>
      <c r="EF121" s="74"/>
      <c r="EG121" s="74"/>
      <c r="EH121" s="74"/>
      <c r="EI121" s="74"/>
      <c r="EJ121" s="74"/>
      <c r="EK121" s="74"/>
      <c r="EL121" s="74"/>
      <c r="EM121" s="74"/>
      <c r="EN121" s="74"/>
      <c r="EO121" s="74"/>
      <c r="EP121" s="74"/>
      <c r="EQ121" s="73"/>
      <c r="ER121" s="73"/>
      <c r="ES121" s="73"/>
      <c r="ET121" s="73"/>
      <c r="EU121" s="73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/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M121" s="74"/>
      <c r="GN121" s="74"/>
      <c r="GO121" s="74"/>
      <c r="GP121" s="74"/>
      <c r="GQ121" s="74"/>
      <c r="GR121" s="74"/>
      <c r="GS121" s="74"/>
      <c r="GT121" s="74"/>
      <c r="GU121" s="74"/>
      <c r="GV121" s="74"/>
      <c r="GW121" s="74"/>
      <c r="GX121" s="74"/>
      <c r="GY121" s="74"/>
      <c r="GZ121" s="74"/>
      <c r="HA121" s="74"/>
      <c r="HB121" s="74"/>
      <c r="HC121" s="74"/>
      <c r="HD121" s="74"/>
      <c r="HE121" s="74"/>
      <c r="HF121" s="74"/>
      <c r="HG121" s="74"/>
      <c r="HH121" s="74"/>
      <c r="HI121" s="74"/>
      <c r="HJ121" s="74"/>
      <c r="HK121" s="74"/>
      <c r="HL121" s="74"/>
      <c r="HM121" s="74"/>
      <c r="HN121" s="74"/>
      <c r="HO121" s="74"/>
      <c r="HP121" s="74"/>
      <c r="HQ121" s="74"/>
      <c r="HR121" s="74"/>
      <c r="HS121" s="74"/>
      <c r="HT121" s="74"/>
      <c r="HU121" s="74"/>
      <c r="HV121" s="74"/>
      <c r="HW121" s="74"/>
      <c r="HX121" s="74"/>
      <c r="HY121" s="74"/>
      <c r="HZ121" s="74"/>
      <c r="IA121" s="74"/>
      <c r="IB121" s="74"/>
      <c r="IC121" s="74"/>
      <c r="ID121" s="74"/>
      <c r="IE121" s="74"/>
      <c r="IF121" s="74"/>
      <c r="IG121" s="74"/>
      <c r="IH121" s="74"/>
      <c r="II121" s="74"/>
      <c r="IJ121" s="74"/>
      <c r="IK121" s="74"/>
      <c r="IL121" s="74"/>
      <c r="IM121" s="74"/>
      <c r="IN121" s="74"/>
      <c r="IO121" s="74"/>
      <c r="IP121" s="74"/>
      <c r="IQ121" s="74"/>
      <c r="IR121" s="74"/>
      <c r="IS121" s="74"/>
      <c r="IT121" s="74"/>
    </row>
    <row r="122" ht="22.5" customHeight="1"/>
    <row r="126" spans="59:199" ht="11.25">
      <c r="BG126" s="1" t="s">
        <v>321</v>
      </c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</row>
    <row r="127" spans="59:199" ht="11.25"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</row>
  </sheetData>
  <sheetProtection/>
  <mergeCells count="3121">
    <mergeCell ref="HI13:HO13"/>
    <mergeCell ref="HP13:HV13"/>
    <mergeCell ref="HW13:IA13"/>
    <mergeCell ref="IB13:IF13"/>
    <mergeCell ref="IG13:IL13"/>
    <mergeCell ref="IM13:IT13"/>
    <mergeCell ref="FV13:FZ13"/>
    <mergeCell ref="GA13:GG13"/>
    <mergeCell ref="GH13:GN13"/>
    <mergeCell ref="GO13:GU13"/>
    <mergeCell ref="GV13:HC13"/>
    <mergeCell ref="HD13:HH13"/>
    <mergeCell ref="EL13:EP13"/>
    <mergeCell ref="EQ13:EU13"/>
    <mergeCell ref="EV13:FB13"/>
    <mergeCell ref="FC13:FG13"/>
    <mergeCell ref="FH13:FN13"/>
    <mergeCell ref="FO13:FU13"/>
    <mergeCell ref="CZ13:DF13"/>
    <mergeCell ref="DG13:DK13"/>
    <mergeCell ref="DL13:DP13"/>
    <mergeCell ref="DQ13:DW13"/>
    <mergeCell ref="DX13:ED13"/>
    <mergeCell ref="EE13:EK13"/>
    <mergeCell ref="BL13:BP13"/>
    <mergeCell ref="BQ13:BW13"/>
    <mergeCell ref="BX13:CD13"/>
    <mergeCell ref="CE13:CK13"/>
    <mergeCell ref="CL13:CR13"/>
    <mergeCell ref="CS13:CY13"/>
    <mergeCell ref="A13:E13"/>
    <mergeCell ref="F13:AI13"/>
    <mergeCell ref="AJ13:AT13"/>
    <mergeCell ref="AU13:AY13"/>
    <mergeCell ref="AZ13:BD13"/>
    <mergeCell ref="BE13:BK13"/>
    <mergeCell ref="IM98:IT98"/>
    <mergeCell ref="HD98:HH98"/>
    <mergeCell ref="HI98:HO98"/>
    <mergeCell ref="HP98:HV98"/>
    <mergeCell ref="HW98:IA98"/>
    <mergeCell ref="IB98:IF98"/>
    <mergeCell ref="IG98:IL98"/>
    <mergeCell ref="FO98:FU98"/>
    <mergeCell ref="FV98:FZ98"/>
    <mergeCell ref="GA98:GG98"/>
    <mergeCell ref="GH98:GN98"/>
    <mergeCell ref="GO98:GU98"/>
    <mergeCell ref="GV98:HC98"/>
    <mergeCell ref="EE98:EK98"/>
    <mergeCell ref="EL98:EP98"/>
    <mergeCell ref="EQ98:EU98"/>
    <mergeCell ref="EV98:FB98"/>
    <mergeCell ref="FC98:FG98"/>
    <mergeCell ref="FH98:FN98"/>
    <mergeCell ref="CL98:CR98"/>
    <mergeCell ref="CS98:CY98"/>
    <mergeCell ref="CZ98:DF98"/>
    <mergeCell ref="DL98:DP98"/>
    <mergeCell ref="DQ98:DW98"/>
    <mergeCell ref="DX98:ED98"/>
    <mergeCell ref="DG98:DK98"/>
    <mergeCell ref="IG97:IL97"/>
    <mergeCell ref="IM97:IT97"/>
    <mergeCell ref="AJ98:AT98"/>
    <mergeCell ref="AU98:AY98"/>
    <mergeCell ref="AZ98:BD98"/>
    <mergeCell ref="BE98:BK98"/>
    <mergeCell ref="BL98:BP98"/>
    <mergeCell ref="BQ98:BW98"/>
    <mergeCell ref="BX98:CD98"/>
    <mergeCell ref="CE98:CK98"/>
    <mergeCell ref="GV97:HC97"/>
    <mergeCell ref="HD97:HH97"/>
    <mergeCell ref="HI97:HO97"/>
    <mergeCell ref="HP97:HV97"/>
    <mergeCell ref="HW97:IA97"/>
    <mergeCell ref="IB97:IF97"/>
    <mergeCell ref="FH97:FN97"/>
    <mergeCell ref="FO97:FU97"/>
    <mergeCell ref="FV97:FZ97"/>
    <mergeCell ref="GA97:GG97"/>
    <mergeCell ref="GH97:GN97"/>
    <mergeCell ref="GO97:GU97"/>
    <mergeCell ref="DX97:ED97"/>
    <mergeCell ref="EE97:EK97"/>
    <mergeCell ref="EL97:EP97"/>
    <mergeCell ref="EQ97:EU97"/>
    <mergeCell ref="EV97:FB97"/>
    <mergeCell ref="FC97:FG97"/>
    <mergeCell ref="CE97:CK97"/>
    <mergeCell ref="CL97:CR97"/>
    <mergeCell ref="CS97:CY97"/>
    <mergeCell ref="CZ97:DF97"/>
    <mergeCell ref="DL97:DP97"/>
    <mergeCell ref="DQ97:DW97"/>
    <mergeCell ref="DG97:DK97"/>
    <mergeCell ref="IB96:IF96"/>
    <mergeCell ref="IG96:IL96"/>
    <mergeCell ref="IM96:IT96"/>
    <mergeCell ref="AJ97:AT97"/>
    <mergeCell ref="AU97:AY97"/>
    <mergeCell ref="AZ97:BD97"/>
    <mergeCell ref="BE97:BK97"/>
    <mergeCell ref="BL97:BP97"/>
    <mergeCell ref="BQ97:BW97"/>
    <mergeCell ref="BX97:CD97"/>
    <mergeCell ref="GO96:GU96"/>
    <mergeCell ref="GV96:HC96"/>
    <mergeCell ref="HD96:HH96"/>
    <mergeCell ref="HI96:HO96"/>
    <mergeCell ref="HP96:HV96"/>
    <mergeCell ref="HW96:IA96"/>
    <mergeCell ref="FC96:FG96"/>
    <mergeCell ref="FH96:FN96"/>
    <mergeCell ref="FO96:FU96"/>
    <mergeCell ref="FV96:FZ96"/>
    <mergeCell ref="GA96:GG96"/>
    <mergeCell ref="GH96:GN96"/>
    <mergeCell ref="DQ96:DW96"/>
    <mergeCell ref="DX96:ED96"/>
    <mergeCell ref="EE96:EK96"/>
    <mergeCell ref="EL96:EP96"/>
    <mergeCell ref="EQ96:EU96"/>
    <mergeCell ref="EV96:FB96"/>
    <mergeCell ref="BX96:CD96"/>
    <mergeCell ref="CE96:CK96"/>
    <mergeCell ref="CL96:CR96"/>
    <mergeCell ref="CS96:CY96"/>
    <mergeCell ref="CZ96:DF96"/>
    <mergeCell ref="DL96:DP96"/>
    <mergeCell ref="DG96:DK96"/>
    <mergeCell ref="AJ96:AT96"/>
    <mergeCell ref="AU96:AY96"/>
    <mergeCell ref="AZ96:BD96"/>
    <mergeCell ref="BE96:BK96"/>
    <mergeCell ref="BL96:BP96"/>
    <mergeCell ref="BQ96:BW96"/>
    <mergeCell ref="HI95:HO95"/>
    <mergeCell ref="HP95:HV95"/>
    <mergeCell ref="HW95:IA95"/>
    <mergeCell ref="IB95:IF95"/>
    <mergeCell ref="IG95:IL95"/>
    <mergeCell ref="IM95:IT95"/>
    <mergeCell ref="FV95:FZ95"/>
    <mergeCell ref="GA95:GG95"/>
    <mergeCell ref="GH95:GN95"/>
    <mergeCell ref="GO95:GU95"/>
    <mergeCell ref="GV95:HC95"/>
    <mergeCell ref="HD95:HH95"/>
    <mergeCell ref="EL95:EP95"/>
    <mergeCell ref="EQ95:EU95"/>
    <mergeCell ref="EV95:FB95"/>
    <mergeCell ref="FC95:FG95"/>
    <mergeCell ref="FH95:FN95"/>
    <mergeCell ref="FO95:FU95"/>
    <mergeCell ref="CS95:CY95"/>
    <mergeCell ref="CZ95:DF95"/>
    <mergeCell ref="DL95:DP95"/>
    <mergeCell ref="DQ95:DW95"/>
    <mergeCell ref="DX95:ED95"/>
    <mergeCell ref="EE95:EK95"/>
    <mergeCell ref="DG95:DK95"/>
    <mergeCell ref="IM92:IT92"/>
    <mergeCell ref="AJ95:AT95"/>
    <mergeCell ref="AU95:AY95"/>
    <mergeCell ref="AZ95:BD95"/>
    <mergeCell ref="BE95:BK95"/>
    <mergeCell ref="BL95:BP95"/>
    <mergeCell ref="BQ95:BW95"/>
    <mergeCell ref="BX95:CD95"/>
    <mergeCell ref="CE95:CK95"/>
    <mergeCell ref="CL95:CR95"/>
    <mergeCell ref="HD92:HH92"/>
    <mergeCell ref="HI92:HO92"/>
    <mergeCell ref="HP92:HV92"/>
    <mergeCell ref="HW92:IA92"/>
    <mergeCell ref="IB92:IF92"/>
    <mergeCell ref="IG92:IL92"/>
    <mergeCell ref="FO92:FU92"/>
    <mergeCell ref="FV92:FZ92"/>
    <mergeCell ref="GA92:GG92"/>
    <mergeCell ref="GH92:GN92"/>
    <mergeCell ref="GO92:GU92"/>
    <mergeCell ref="GV92:HC92"/>
    <mergeCell ref="EE92:EK92"/>
    <mergeCell ref="EL92:EP92"/>
    <mergeCell ref="EQ92:EU92"/>
    <mergeCell ref="EV92:FB92"/>
    <mergeCell ref="FC92:FG92"/>
    <mergeCell ref="FH92:FN92"/>
    <mergeCell ref="CL92:CR92"/>
    <mergeCell ref="CS92:CY92"/>
    <mergeCell ref="CZ92:DF92"/>
    <mergeCell ref="DL92:DP92"/>
    <mergeCell ref="DQ92:DW92"/>
    <mergeCell ref="DX92:ED92"/>
    <mergeCell ref="IG91:IL91"/>
    <mergeCell ref="IM91:IT91"/>
    <mergeCell ref="AJ92:AT92"/>
    <mergeCell ref="AU92:AY92"/>
    <mergeCell ref="AZ92:BD92"/>
    <mergeCell ref="BE92:BK92"/>
    <mergeCell ref="BL92:BP92"/>
    <mergeCell ref="BQ92:BW92"/>
    <mergeCell ref="BX92:CD92"/>
    <mergeCell ref="CE92:CK92"/>
    <mergeCell ref="GV91:HC91"/>
    <mergeCell ref="HD91:HH91"/>
    <mergeCell ref="HI91:HO91"/>
    <mergeCell ref="HP91:HV91"/>
    <mergeCell ref="HW91:IA91"/>
    <mergeCell ref="IB91:IF91"/>
    <mergeCell ref="FH91:FN91"/>
    <mergeCell ref="FO91:FU91"/>
    <mergeCell ref="FV91:FZ91"/>
    <mergeCell ref="GA91:GG91"/>
    <mergeCell ref="GH91:GN91"/>
    <mergeCell ref="GO91:GU91"/>
    <mergeCell ref="DX91:ED91"/>
    <mergeCell ref="EE91:EK91"/>
    <mergeCell ref="EL91:EP91"/>
    <mergeCell ref="EQ91:EU91"/>
    <mergeCell ref="EV91:FB91"/>
    <mergeCell ref="FC91:FG91"/>
    <mergeCell ref="CE91:CK91"/>
    <mergeCell ref="CL91:CR91"/>
    <mergeCell ref="CS91:CY91"/>
    <mergeCell ref="CZ91:DF91"/>
    <mergeCell ref="DL91:DP91"/>
    <mergeCell ref="DQ91:DW91"/>
    <mergeCell ref="IB90:IF90"/>
    <mergeCell ref="IG90:IL90"/>
    <mergeCell ref="IM90:IT90"/>
    <mergeCell ref="AJ91:AT91"/>
    <mergeCell ref="AU91:AY91"/>
    <mergeCell ref="AZ91:BD91"/>
    <mergeCell ref="BE91:BK91"/>
    <mergeCell ref="BL91:BP91"/>
    <mergeCell ref="BQ91:BW91"/>
    <mergeCell ref="BX91:CD91"/>
    <mergeCell ref="GO90:GU90"/>
    <mergeCell ref="GV90:HC90"/>
    <mergeCell ref="HD90:HH90"/>
    <mergeCell ref="HI90:HO90"/>
    <mergeCell ref="HP90:HV90"/>
    <mergeCell ref="HW90:IA90"/>
    <mergeCell ref="FC90:FG90"/>
    <mergeCell ref="FH90:FN90"/>
    <mergeCell ref="FO90:FU90"/>
    <mergeCell ref="FV90:FZ90"/>
    <mergeCell ref="GA90:GG90"/>
    <mergeCell ref="GH90:GN90"/>
    <mergeCell ref="DQ90:DW90"/>
    <mergeCell ref="DX90:ED90"/>
    <mergeCell ref="EE90:EK90"/>
    <mergeCell ref="EL90:EP90"/>
    <mergeCell ref="EQ90:EU90"/>
    <mergeCell ref="EV90:FB90"/>
    <mergeCell ref="BX90:CD90"/>
    <mergeCell ref="CE90:CK90"/>
    <mergeCell ref="CL90:CR90"/>
    <mergeCell ref="CS90:CY90"/>
    <mergeCell ref="CZ90:DF90"/>
    <mergeCell ref="DL90:DP90"/>
    <mergeCell ref="AJ90:AT90"/>
    <mergeCell ref="AU90:AY90"/>
    <mergeCell ref="AZ90:BD90"/>
    <mergeCell ref="BE90:BK90"/>
    <mergeCell ref="BL90:BP90"/>
    <mergeCell ref="BQ90:BW90"/>
    <mergeCell ref="HI89:HO89"/>
    <mergeCell ref="HP89:HV89"/>
    <mergeCell ref="HW89:IA89"/>
    <mergeCell ref="IB89:IF89"/>
    <mergeCell ref="IG89:IL89"/>
    <mergeCell ref="IM89:IT89"/>
    <mergeCell ref="FV89:FZ89"/>
    <mergeCell ref="GA89:GG89"/>
    <mergeCell ref="GH89:GN89"/>
    <mergeCell ref="GO89:GU89"/>
    <mergeCell ref="GV89:HC89"/>
    <mergeCell ref="HD89:HH89"/>
    <mergeCell ref="EL89:EP89"/>
    <mergeCell ref="EQ89:EU89"/>
    <mergeCell ref="EV89:FB89"/>
    <mergeCell ref="FC89:FG89"/>
    <mergeCell ref="FH89:FN89"/>
    <mergeCell ref="FO89:FU89"/>
    <mergeCell ref="CS89:CY89"/>
    <mergeCell ref="CZ89:DF89"/>
    <mergeCell ref="DL89:DP89"/>
    <mergeCell ref="DQ89:DW89"/>
    <mergeCell ref="DX89:ED89"/>
    <mergeCell ref="EE89:EK89"/>
    <mergeCell ref="DG89:DK89"/>
    <mergeCell ref="IM88:IT88"/>
    <mergeCell ref="AJ89:AT89"/>
    <mergeCell ref="AU89:AY89"/>
    <mergeCell ref="AZ89:BD89"/>
    <mergeCell ref="BE89:BK89"/>
    <mergeCell ref="BL89:BP89"/>
    <mergeCell ref="BQ89:BW89"/>
    <mergeCell ref="BX89:CD89"/>
    <mergeCell ref="CE89:CK89"/>
    <mergeCell ref="CL89:CR89"/>
    <mergeCell ref="HD88:HH88"/>
    <mergeCell ref="HI88:HO88"/>
    <mergeCell ref="HP88:HV88"/>
    <mergeCell ref="HW88:IA88"/>
    <mergeCell ref="IB88:IF88"/>
    <mergeCell ref="IG88:IL88"/>
    <mergeCell ref="FO88:FU88"/>
    <mergeCell ref="FV88:FZ88"/>
    <mergeCell ref="GA88:GG88"/>
    <mergeCell ref="GH88:GN88"/>
    <mergeCell ref="GO88:GU88"/>
    <mergeCell ref="GV88:HC88"/>
    <mergeCell ref="EE88:EK88"/>
    <mergeCell ref="EL88:EP88"/>
    <mergeCell ref="EQ88:EU88"/>
    <mergeCell ref="EV88:FB88"/>
    <mergeCell ref="FC88:FG88"/>
    <mergeCell ref="FH88:FN88"/>
    <mergeCell ref="CL88:CR88"/>
    <mergeCell ref="CS88:CY88"/>
    <mergeCell ref="CZ88:DF88"/>
    <mergeCell ref="DL88:DP88"/>
    <mergeCell ref="DQ88:DW88"/>
    <mergeCell ref="DX88:ED88"/>
    <mergeCell ref="DG88:DK88"/>
    <mergeCell ref="IG87:IL87"/>
    <mergeCell ref="IM87:IT87"/>
    <mergeCell ref="AJ88:AT88"/>
    <mergeCell ref="AU88:AY88"/>
    <mergeCell ref="AZ88:BD88"/>
    <mergeCell ref="BE88:BK88"/>
    <mergeCell ref="BL88:BP88"/>
    <mergeCell ref="BQ88:BW88"/>
    <mergeCell ref="BX88:CD88"/>
    <mergeCell ref="CE88:CK88"/>
    <mergeCell ref="GV87:HC87"/>
    <mergeCell ref="HD87:HH87"/>
    <mergeCell ref="HI87:HO87"/>
    <mergeCell ref="HP87:HV87"/>
    <mergeCell ref="HW87:IA87"/>
    <mergeCell ref="IB87:IF87"/>
    <mergeCell ref="FH87:FN87"/>
    <mergeCell ref="FO87:FU87"/>
    <mergeCell ref="FV87:FZ87"/>
    <mergeCell ref="GA87:GG87"/>
    <mergeCell ref="GH87:GN87"/>
    <mergeCell ref="GO87:GU87"/>
    <mergeCell ref="DX87:ED87"/>
    <mergeCell ref="EE87:EK87"/>
    <mergeCell ref="EL87:EP87"/>
    <mergeCell ref="EQ87:EU87"/>
    <mergeCell ref="EV87:FB87"/>
    <mergeCell ref="FC87:FG87"/>
    <mergeCell ref="CE87:CK87"/>
    <mergeCell ref="CL87:CR87"/>
    <mergeCell ref="CS87:CY87"/>
    <mergeCell ref="CZ87:DF87"/>
    <mergeCell ref="DL87:DP87"/>
    <mergeCell ref="DQ87:DW87"/>
    <mergeCell ref="DG87:DK87"/>
    <mergeCell ref="IB86:IF86"/>
    <mergeCell ref="IG86:IL86"/>
    <mergeCell ref="IM86:IT86"/>
    <mergeCell ref="AJ87:AT87"/>
    <mergeCell ref="AU87:AY87"/>
    <mergeCell ref="AZ87:BD87"/>
    <mergeCell ref="BE87:BK87"/>
    <mergeCell ref="BL87:BP87"/>
    <mergeCell ref="BQ87:BW87"/>
    <mergeCell ref="BX87:CD87"/>
    <mergeCell ref="GO86:GU86"/>
    <mergeCell ref="GV86:HC86"/>
    <mergeCell ref="HD86:HH86"/>
    <mergeCell ref="HI86:HO86"/>
    <mergeCell ref="HP86:HV86"/>
    <mergeCell ref="HW86:IA86"/>
    <mergeCell ref="FC86:FG86"/>
    <mergeCell ref="FH86:FN86"/>
    <mergeCell ref="FO86:FU86"/>
    <mergeCell ref="FV86:FZ86"/>
    <mergeCell ref="GA86:GG86"/>
    <mergeCell ref="GH86:GN86"/>
    <mergeCell ref="DQ86:DW86"/>
    <mergeCell ref="DX86:ED86"/>
    <mergeCell ref="EE86:EK86"/>
    <mergeCell ref="EL86:EP86"/>
    <mergeCell ref="EQ86:EU86"/>
    <mergeCell ref="EV86:FB86"/>
    <mergeCell ref="BX86:CD86"/>
    <mergeCell ref="CE86:CK86"/>
    <mergeCell ref="CL86:CR86"/>
    <mergeCell ref="CS86:CY86"/>
    <mergeCell ref="CZ86:DF86"/>
    <mergeCell ref="DL86:DP86"/>
    <mergeCell ref="DG86:DK86"/>
    <mergeCell ref="AJ86:AT86"/>
    <mergeCell ref="AU86:AY86"/>
    <mergeCell ref="AZ86:BD86"/>
    <mergeCell ref="BE86:BK86"/>
    <mergeCell ref="BL86:BP86"/>
    <mergeCell ref="BQ86:BW86"/>
    <mergeCell ref="HI85:HO85"/>
    <mergeCell ref="HP85:HV85"/>
    <mergeCell ref="HW85:IA85"/>
    <mergeCell ref="IB85:IF85"/>
    <mergeCell ref="IG85:IL85"/>
    <mergeCell ref="IM85:IT85"/>
    <mergeCell ref="FV85:FZ85"/>
    <mergeCell ref="GA85:GG85"/>
    <mergeCell ref="GH85:GN85"/>
    <mergeCell ref="GO85:GU85"/>
    <mergeCell ref="GV85:HC85"/>
    <mergeCell ref="HD85:HH85"/>
    <mergeCell ref="EL85:EP85"/>
    <mergeCell ref="EQ85:EU85"/>
    <mergeCell ref="EV85:FB85"/>
    <mergeCell ref="FC85:FG85"/>
    <mergeCell ref="FH85:FN85"/>
    <mergeCell ref="FO85:FU85"/>
    <mergeCell ref="CS85:CY85"/>
    <mergeCell ref="CZ85:DF85"/>
    <mergeCell ref="DL85:DP85"/>
    <mergeCell ref="DQ85:DW85"/>
    <mergeCell ref="DX85:ED85"/>
    <mergeCell ref="EE85:EK85"/>
    <mergeCell ref="IM84:IT84"/>
    <mergeCell ref="AJ85:AT85"/>
    <mergeCell ref="AU85:AY85"/>
    <mergeCell ref="AZ85:BD85"/>
    <mergeCell ref="BE85:BK85"/>
    <mergeCell ref="BL85:BP85"/>
    <mergeCell ref="BQ85:BW85"/>
    <mergeCell ref="BX85:CD85"/>
    <mergeCell ref="CE85:CK85"/>
    <mergeCell ref="CL85:CR85"/>
    <mergeCell ref="HD84:HH84"/>
    <mergeCell ref="HI84:HO84"/>
    <mergeCell ref="HP84:HV84"/>
    <mergeCell ref="HW84:IA84"/>
    <mergeCell ref="IB84:IF84"/>
    <mergeCell ref="IG84:IL84"/>
    <mergeCell ref="FO84:FU84"/>
    <mergeCell ref="FV84:FZ84"/>
    <mergeCell ref="GA84:GG84"/>
    <mergeCell ref="GH84:GN84"/>
    <mergeCell ref="GO84:GU84"/>
    <mergeCell ref="GV84:HC84"/>
    <mergeCell ref="EE84:EK84"/>
    <mergeCell ref="EL84:EP84"/>
    <mergeCell ref="EQ84:EU84"/>
    <mergeCell ref="EV84:FB84"/>
    <mergeCell ref="FC84:FG84"/>
    <mergeCell ref="FH84:FN84"/>
    <mergeCell ref="CL84:CR84"/>
    <mergeCell ref="CS84:CY84"/>
    <mergeCell ref="CZ84:DF84"/>
    <mergeCell ref="DL84:DP84"/>
    <mergeCell ref="DQ84:DW84"/>
    <mergeCell ref="DX84:ED84"/>
    <mergeCell ref="IG83:IL83"/>
    <mergeCell ref="IM83:IT83"/>
    <mergeCell ref="AJ84:AT84"/>
    <mergeCell ref="AU84:AY84"/>
    <mergeCell ref="AZ84:BD84"/>
    <mergeCell ref="BE84:BK84"/>
    <mergeCell ref="BL84:BP84"/>
    <mergeCell ref="BQ84:BW84"/>
    <mergeCell ref="BX84:CD84"/>
    <mergeCell ref="CE84:CK84"/>
    <mergeCell ref="GV83:HC83"/>
    <mergeCell ref="HD83:HH83"/>
    <mergeCell ref="HI83:HO83"/>
    <mergeCell ref="HP83:HV83"/>
    <mergeCell ref="HW83:IA83"/>
    <mergeCell ref="IB83:IF83"/>
    <mergeCell ref="FH83:FN83"/>
    <mergeCell ref="FO83:FU83"/>
    <mergeCell ref="FV83:FZ83"/>
    <mergeCell ref="GA83:GG83"/>
    <mergeCell ref="GH83:GN83"/>
    <mergeCell ref="GO83:GU83"/>
    <mergeCell ref="DX83:ED83"/>
    <mergeCell ref="EE83:EK83"/>
    <mergeCell ref="EL83:EP83"/>
    <mergeCell ref="EQ83:EU83"/>
    <mergeCell ref="EV83:FB83"/>
    <mergeCell ref="FC83:FG83"/>
    <mergeCell ref="CE83:CK83"/>
    <mergeCell ref="CL83:CR83"/>
    <mergeCell ref="CS83:CY83"/>
    <mergeCell ref="CZ83:DF83"/>
    <mergeCell ref="DL83:DP83"/>
    <mergeCell ref="DQ83:DW83"/>
    <mergeCell ref="DG83:DK83"/>
    <mergeCell ref="IB82:IF82"/>
    <mergeCell ref="IG82:IL82"/>
    <mergeCell ref="IM82:IT82"/>
    <mergeCell ref="AJ83:AT83"/>
    <mergeCell ref="AU83:AY83"/>
    <mergeCell ref="AZ83:BD83"/>
    <mergeCell ref="BE83:BK83"/>
    <mergeCell ref="BL83:BP83"/>
    <mergeCell ref="BQ83:BW83"/>
    <mergeCell ref="BX83:CD83"/>
    <mergeCell ref="GO82:GU82"/>
    <mergeCell ref="GV82:HC82"/>
    <mergeCell ref="HD82:HH82"/>
    <mergeCell ref="HI82:HO82"/>
    <mergeCell ref="HP82:HV82"/>
    <mergeCell ref="HW82:IA82"/>
    <mergeCell ref="FC82:FG82"/>
    <mergeCell ref="FH82:FN82"/>
    <mergeCell ref="FO82:FU82"/>
    <mergeCell ref="FV82:FZ82"/>
    <mergeCell ref="GA82:GG82"/>
    <mergeCell ref="GH82:GN82"/>
    <mergeCell ref="DQ82:DW82"/>
    <mergeCell ref="DX82:ED82"/>
    <mergeCell ref="EE82:EK82"/>
    <mergeCell ref="EL82:EP82"/>
    <mergeCell ref="EQ82:EU82"/>
    <mergeCell ref="EV82:FB82"/>
    <mergeCell ref="BX82:CD82"/>
    <mergeCell ref="CE82:CK82"/>
    <mergeCell ref="CL82:CR82"/>
    <mergeCell ref="CS82:CY82"/>
    <mergeCell ref="CZ82:DF82"/>
    <mergeCell ref="DL82:DP82"/>
    <mergeCell ref="DG82:DK82"/>
    <mergeCell ref="AJ82:AT82"/>
    <mergeCell ref="AU82:AY82"/>
    <mergeCell ref="AZ82:BD82"/>
    <mergeCell ref="BE82:BK82"/>
    <mergeCell ref="BL82:BP82"/>
    <mergeCell ref="BQ82:BW82"/>
    <mergeCell ref="HI81:HO81"/>
    <mergeCell ref="HP81:HV81"/>
    <mergeCell ref="HW81:IA81"/>
    <mergeCell ref="IB81:IF81"/>
    <mergeCell ref="IG81:IL81"/>
    <mergeCell ref="IM81:IT81"/>
    <mergeCell ref="FV81:FZ81"/>
    <mergeCell ref="GA81:GG81"/>
    <mergeCell ref="GH81:GN81"/>
    <mergeCell ref="GO81:GU81"/>
    <mergeCell ref="GV81:HC81"/>
    <mergeCell ref="HD81:HH81"/>
    <mergeCell ref="EL81:EP81"/>
    <mergeCell ref="EQ81:EU81"/>
    <mergeCell ref="EV81:FB81"/>
    <mergeCell ref="FC81:FG81"/>
    <mergeCell ref="FH81:FN81"/>
    <mergeCell ref="FO81:FU81"/>
    <mergeCell ref="CS81:CY81"/>
    <mergeCell ref="CZ81:DF81"/>
    <mergeCell ref="DL81:DP81"/>
    <mergeCell ref="DQ81:DW81"/>
    <mergeCell ref="DX81:ED81"/>
    <mergeCell ref="EE81:EK81"/>
    <mergeCell ref="DG81:DK81"/>
    <mergeCell ref="IM80:IT80"/>
    <mergeCell ref="AJ81:AT81"/>
    <mergeCell ref="AU81:AY81"/>
    <mergeCell ref="AZ81:BD81"/>
    <mergeCell ref="BE81:BK81"/>
    <mergeCell ref="BL81:BP81"/>
    <mergeCell ref="BQ81:BW81"/>
    <mergeCell ref="BX81:CD81"/>
    <mergeCell ref="CE81:CK81"/>
    <mergeCell ref="CL81:CR81"/>
    <mergeCell ref="HD80:HH80"/>
    <mergeCell ref="HI80:HO80"/>
    <mergeCell ref="HP80:HV80"/>
    <mergeCell ref="HW80:IA80"/>
    <mergeCell ref="IB80:IF80"/>
    <mergeCell ref="IG80:IL80"/>
    <mergeCell ref="FO80:FU80"/>
    <mergeCell ref="FV80:FZ80"/>
    <mergeCell ref="GA80:GG80"/>
    <mergeCell ref="GH80:GN80"/>
    <mergeCell ref="GO80:GU80"/>
    <mergeCell ref="GV80:HC80"/>
    <mergeCell ref="EE80:EK80"/>
    <mergeCell ref="EL80:EP80"/>
    <mergeCell ref="EQ80:EU80"/>
    <mergeCell ref="EV80:FB80"/>
    <mergeCell ref="FC80:FG80"/>
    <mergeCell ref="FH80:FN80"/>
    <mergeCell ref="CL80:CR80"/>
    <mergeCell ref="CS80:CY80"/>
    <mergeCell ref="CZ80:DF80"/>
    <mergeCell ref="DL80:DP80"/>
    <mergeCell ref="DQ80:DW80"/>
    <mergeCell ref="DX80:ED80"/>
    <mergeCell ref="DG80:DK80"/>
    <mergeCell ref="IG79:IL79"/>
    <mergeCell ref="IM79:IT79"/>
    <mergeCell ref="AJ80:AT80"/>
    <mergeCell ref="AU80:AY80"/>
    <mergeCell ref="AZ80:BD80"/>
    <mergeCell ref="BE80:BK80"/>
    <mergeCell ref="BL80:BP80"/>
    <mergeCell ref="BQ80:BW80"/>
    <mergeCell ref="BX80:CD80"/>
    <mergeCell ref="CE80:CK80"/>
    <mergeCell ref="GV79:HC79"/>
    <mergeCell ref="HD79:HH79"/>
    <mergeCell ref="HI79:HO79"/>
    <mergeCell ref="HP79:HV79"/>
    <mergeCell ref="HW79:IA79"/>
    <mergeCell ref="IB79:IF79"/>
    <mergeCell ref="FH79:FN79"/>
    <mergeCell ref="FO79:FU79"/>
    <mergeCell ref="FV79:FZ79"/>
    <mergeCell ref="GA79:GG79"/>
    <mergeCell ref="GH79:GN79"/>
    <mergeCell ref="GO79:GU79"/>
    <mergeCell ref="DX79:ED79"/>
    <mergeCell ref="EE79:EK79"/>
    <mergeCell ref="EL79:EP79"/>
    <mergeCell ref="EQ79:EU79"/>
    <mergeCell ref="EV79:FB79"/>
    <mergeCell ref="FC79:FG79"/>
    <mergeCell ref="CE79:CK79"/>
    <mergeCell ref="CL79:CR79"/>
    <mergeCell ref="CS79:CY79"/>
    <mergeCell ref="CZ79:DF79"/>
    <mergeCell ref="DL79:DP79"/>
    <mergeCell ref="DQ79:DW79"/>
    <mergeCell ref="DG79:DK79"/>
    <mergeCell ref="IB78:IF78"/>
    <mergeCell ref="IG78:IL78"/>
    <mergeCell ref="IM78:IT78"/>
    <mergeCell ref="AJ79:AT79"/>
    <mergeCell ref="AU79:AY79"/>
    <mergeCell ref="AZ79:BD79"/>
    <mergeCell ref="BE79:BK79"/>
    <mergeCell ref="BL79:BP79"/>
    <mergeCell ref="BQ79:BW79"/>
    <mergeCell ref="BX79:CD79"/>
    <mergeCell ref="GO78:GU78"/>
    <mergeCell ref="GV78:HC78"/>
    <mergeCell ref="HD78:HH78"/>
    <mergeCell ref="HI78:HO78"/>
    <mergeCell ref="HP78:HV78"/>
    <mergeCell ref="HW78:IA78"/>
    <mergeCell ref="FC78:FG78"/>
    <mergeCell ref="FH78:FN78"/>
    <mergeCell ref="FO78:FU78"/>
    <mergeCell ref="FV78:FZ78"/>
    <mergeCell ref="GA78:GG78"/>
    <mergeCell ref="GH78:GN78"/>
    <mergeCell ref="DQ78:DW78"/>
    <mergeCell ref="DX78:ED78"/>
    <mergeCell ref="EE78:EK78"/>
    <mergeCell ref="EL78:EP78"/>
    <mergeCell ref="EQ78:EU78"/>
    <mergeCell ref="EV78:FB78"/>
    <mergeCell ref="BX78:CD78"/>
    <mergeCell ref="CE78:CK78"/>
    <mergeCell ref="CL78:CR78"/>
    <mergeCell ref="CS78:CY78"/>
    <mergeCell ref="CZ78:DF78"/>
    <mergeCell ref="DL78:DP78"/>
    <mergeCell ref="DG78:DK78"/>
    <mergeCell ref="AJ78:AT78"/>
    <mergeCell ref="AU78:AY78"/>
    <mergeCell ref="AZ78:BD78"/>
    <mergeCell ref="BE78:BK78"/>
    <mergeCell ref="BL78:BP78"/>
    <mergeCell ref="BQ78:BW78"/>
    <mergeCell ref="HI77:HO77"/>
    <mergeCell ref="HP77:HV77"/>
    <mergeCell ref="HW77:IA77"/>
    <mergeCell ref="IB77:IF77"/>
    <mergeCell ref="IG77:IL77"/>
    <mergeCell ref="IM77:IT77"/>
    <mergeCell ref="FV77:FZ77"/>
    <mergeCell ref="GA77:GG77"/>
    <mergeCell ref="GH77:GN77"/>
    <mergeCell ref="GO77:GU77"/>
    <mergeCell ref="GV77:HC77"/>
    <mergeCell ref="HD77:HH77"/>
    <mergeCell ref="EL77:EP77"/>
    <mergeCell ref="EQ77:EU77"/>
    <mergeCell ref="EV77:FB77"/>
    <mergeCell ref="FC77:FG77"/>
    <mergeCell ref="FH77:FN77"/>
    <mergeCell ref="FO77:FU77"/>
    <mergeCell ref="CS77:CY77"/>
    <mergeCell ref="CZ77:DF77"/>
    <mergeCell ref="DL77:DP77"/>
    <mergeCell ref="DQ77:DW77"/>
    <mergeCell ref="DX77:ED77"/>
    <mergeCell ref="EE77:EK77"/>
    <mergeCell ref="DG77:DK77"/>
    <mergeCell ref="IM76:IT76"/>
    <mergeCell ref="AJ77:AT77"/>
    <mergeCell ref="AU77:AY77"/>
    <mergeCell ref="AZ77:BD77"/>
    <mergeCell ref="BE77:BK77"/>
    <mergeCell ref="BL77:BP77"/>
    <mergeCell ref="BQ77:BW77"/>
    <mergeCell ref="BX77:CD77"/>
    <mergeCell ref="CE77:CK77"/>
    <mergeCell ref="CL77:CR77"/>
    <mergeCell ref="HD76:HH76"/>
    <mergeCell ref="HI76:HO76"/>
    <mergeCell ref="HP76:HV76"/>
    <mergeCell ref="HW76:IA76"/>
    <mergeCell ref="IB76:IF76"/>
    <mergeCell ref="IG76:IL76"/>
    <mergeCell ref="FO76:FU76"/>
    <mergeCell ref="FV76:FZ76"/>
    <mergeCell ref="GA76:GG76"/>
    <mergeCell ref="GH76:GN76"/>
    <mergeCell ref="GO76:GU76"/>
    <mergeCell ref="GV76:HC76"/>
    <mergeCell ref="EE76:EK76"/>
    <mergeCell ref="EL76:EP76"/>
    <mergeCell ref="EQ76:EU76"/>
    <mergeCell ref="EV76:FB76"/>
    <mergeCell ref="FC76:FG76"/>
    <mergeCell ref="FH76:FN76"/>
    <mergeCell ref="CL76:CR76"/>
    <mergeCell ref="CS76:CY76"/>
    <mergeCell ref="CZ76:DF76"/>
    <mergeCell ref="DL76:DP76"/>
    <mergeCell ref="DQ76:DW76"/>
    <mergeCell ref="DX76:ED76"/>
    <mergeCell ref="DG76:DK76"/>
    <mergeCell ref="IG75:IL75"/>
    <mergeCell ref="IM75:IT75"/>
    <mergeCell ref="AJ76:AT76"/>
    <mergeCell ref="AU76:AY76"/>
    <mergeCell ref="AZ76:BD76"/>
    <mergeCell ref="BE76:BK76"/>
    <mergeCell ref="BL76:BP76"/>
    <mergeCell ref="BQ76:BW76"/>
    <mergeCell ref="BX76:CD76"/>
    <mergeCell ref="CE76:CK76"/>
    <mergeCell ref="GV75:HC75"/>
    <mergeCell ref="HD75:HH75"/>
    <mergeCell ref="HI75:HO75"/>
    <mergeCell ref="HP75:HV75"/>
    <mergeCell ref="HW75:IA75"/>
    <mergeCell ref="IB75:IF75"/>
    <mergeCell ref="FH75:FN75"/>
    <mergeCell ref="FO75:FU75"/>
    <mergeCell ref="FV75:FZ75"/>
    <mergeCell ref="GA75:GG75"/>
    <mergeCell ref="GH75:GN75"/>
    <mergeCell ref="GO75:GU75"/>
    <mergeCell ref="DX75:ED75"/>
    <mergeCell ref="EE75:EK75"/>
    <mergeCell ref="EL75:EP75"/>
    <mergeCell ref="EQ75:EU75"/>
    <mergeCell ref="EV75:FB75"/>
    <mergeCell ref="FC75:FG75"/>
    <mergeCell ref="CE75:CK75"/>
    <mergeCell ref="CL75:CR75"/>
    <mergeCell ref="CS75:CY75"/>
    <mergeCell ref="CZ75:DF75"/>
    <mergeCell ref="DL75:DP75"/>
    <mergeCell ref="DQ75:DW75"/>
    <mergeCell ref="DG75:DK75"/>
    <mergeCell ref="IB74:IF74"/>
    <mergeCell ref="IG74:IL74"/>
    <mergeCell ref="IM74:IT74"/>
    <mergeCell ref="AJ75:AT75"/>
    <mergeCell ref="AU75:AY75"/>
    <mergeCell ref="AZ75:BD75"/>
    <mergeCell ref="BE75:BK75"/>
    <mergeCell ref="BL75:BP75"/>
    <mergeCell ref="BQ75:BW75"/>
    <mergeCell ref="BX75:CD75"/>
    <mergeCell ref="GO74:GU74"/>
    <mergeCell ref="GV74:HC74"/>
    <mergeCell ref="HD74:HH74"/>
    <mergeCell ref="HI74:HO74"/>
    <mergeCell ref="HP74:HV74"/>
    <mergeCell ref="HW74:IA74"/>
    <mergeCell ref="FC74:FG74"/>
    <mergeCell ref="FH74:FN74"/>
    <mergeCell ref="FO74:FU74"/>
    <mergeCell ref="FV74:FZ74"/>
    <mergeCell ref="GA74:GG74"/>
    <mergeCell ref="GH74:GN74"/>
    <mergeCell ref="DQ74:DW74"/>
    <mergeCell ref="DX74:ED74"/>
    <mergeCell ref="EE74:EK74"/>
    <mergeCell ref="EL74:EP74"/>
    <mergeCell ref="EQ74:EU74"/>
    <mergeCell ref="EV74:FB74"/>
    <mergeCell ref="BX74:CD74"/>
    <mergeCell ref="CE74:CK74"/>
    <mergeCell ref="CL74:CR74"/>
    <mergeCell ref="CS74:CY74"/>
    <mergeCell ref="CZ74:DF74"/>
    <mergeCell ref="DL74:DP74"/>
    <mergeCell ref="DG74:DK74"/>
    <mergeCell ref="AJ74:AT74"/>
    <mergeCell ref="AU74:AY74"/>
    <mergeCell ref="AZ74:BD74"/>
    <mergeCell ref="BE74:BK74"/>
    <mergeCell ref="BL74:BP74"/>
    <mergeCell ref="BQ74:BW74"/>
    <mergeCell ref="HI73:HO73"/>
    <mergeCell ref="HP73:HV73"/>
    <mergeCell ref="HW73:IA73"/>
    <mergeCell ref="IB73:IF73"/>
    <mergeCell ref="IG73:IL73"/>
    <mergeCell ref="IM73:IT73"/>
    <mergeCell ref="FV73:FZ73"/>
    <mergeCell ref="GA73:GG73"/>
    <mergeCell ref="GH73:GN73"/>
    <mergeCell ref="GO73:GU73"/>
    <mergeCell ref="GV73:HC73"/>
    <mergeCell ref="HD73:HH73"/>
    <mergeCell ref="EL73:EP73"/>
    <mergeCell ref="EQ73:EU73"/>
    <mergeCell ref="EV73:FB73"/>
    <mergeCell ref="FC73:FG73"/>
    <mergeCell ref="FH73:FN73"/>
    <mergeCell ref="FO73:FU73"/>
    <mergeCell ref="CS73:CY73"/>
    <mergeCell ref="CZ73:DF73"/>
    <mergeCell ref="DL73:DP73"/>
    <mergeCell ref="DQ73:DW73"/>
    <mergeCell ref="DX73:ED73"/>
    <mergeCell ref="EE73:EK73"/>
    <mergeCell ref="DG73:DK73"/>
    <mergeCell ref="IM72:IT72"/>
    <mergeCell ref="AJ73:AT73"/>
    <mergeCell ref="AU73:AY73"/>
    <mergeCell ref="AZ73:BD73"/>
    <mergeCell ref="BE73:BK73"/>
    <mergeCell ref="BL73:BP73"/>
    <mergeCell ref="BQ73:BW73"/>
    <mergeCell ref="BX73:CD73"/>
    <mergeCell ref="CE73:CK73"/>
    <mergeCell ref="CL73:CR73"/>
    <mergeCell ref="HD72:HH72"/>
    <mergeCell ref="HI72:HO72"/>
    <mergeCell ref="HP72:HV72"/>
    <mergeCell ref="HW72:IA72"/>
    <mergeCell ref="IB72:IF72"/>
    <mergeCell ref="IG72:IL72"/>
    <mergeCell ref="FO72:FU72"/>
    <mergeCell ref="FV72:FZ72"/>
    <mergeCell ref="GA72:GG72"/>
    <mergeCell ref="GH72:GN72"/>
    <mergeCell ref="GO72:GU72"/>
    <mergeCell ref="GV72:HC72"/>
    <mergeCell ref="EE72:EK72"/>
    <mergeCell ref="EL72:EP72"/>
    <mergeCell ref="EQ72:EU72"/>
    <mergeCell ref="EV72:FB72"/>
    <mergeCell ref="FC72:FG72"/>
    <mergeCell ref="FH72:FN72"/>
    <mergeCell ref="CL72:CR72"/>
    <mergeCell ref="CS72:CY72"/>
    <mergeCell ref="CZ72:DF72"/>
    <mergeCell ref="DL72:DP72"/>
    <mergeCell ref="DQ72:DW72"/>
    <mergeCell ref="DX72:ED72"/>
    <mergeCell ref="DG72:DK72"/>
    <mergeCell ref="IG71:IL71"/>
    <mergeCell ref="IM71:IT71"/>
    <mergeCell ref="AJ72:AT72"/>
    <mergeCell ref="AU72:AY72"/>
    <mergeCell ref="AZ72:BD72"/>
    <mergeCell ref="BE72:BK72"/>
    <mergeCell ref="BL72:BP72"/>
    <mergeCell ref="BQ72:BW72"/>
    <mergeCell ref="BX72:CD72"/>
    <mergeCell ref="CE72:CK72"/>
    <mergeCell ref="GV71:HC71"/>
    <mergeCell ref="HD71:HH71"/>
    <mergeCell ref="HI71:HO71"/>
    <mergeCell ref="HP71:HV71"/>
    <mergeCell ref="HW71:IA71"/>
    <mergeCell ref="IB71:IF71"/>
    <mergeCell ref="FH71:FN71"/>
    <mergeCell ref="FO71:FU71"/>
    <mergeCell ref="FV71:FZ71"/>
    <mergeCell ref="GA71:GG71"/>
    <mergeCell ref="GH71:GN71"/>
    <mergeCell ref="GO71:GU71"/>
    <mergeCell ref="DX71:ED71"/>
    <mergeCell ref="EE71:EK71"/>
    <mergeCell ref="EL71:EP71"/>
    <mergeCell ref="EQ71:EU71"/>
    <mergeCell ref="EV71:FB71"/>
    <mergeCell ref="FC71:FG71"/>
    <mergeCell ref="CE71:CK71"/>
    <mergeCell ref="CL71:CR71"/>
    <mergeCell ref="CS71:CY71"/>
    <mergeCell ref="CZ71:DF71"/>
    <mergeCell ref="DL71:DP71"/>
    <mergeCell ref="DQ71:DW71"/>
    <mergeCell ref="DG71:DK71"/>
    <mergeCell ref="IB70:IF70"/>
    <mergeCell ref="IG70:IL70"/>
    <mergeCell ref="IM70:IT70"/>
    <mergeCell ref="AJ71:AT71"/>
    <mergeCell ref="AU71:AY71"/>
    <mergeCell ref="AZ71:BD71"/>
    <mergeCell ref="BE71:BK71"/>
    <mergeCell ref="BL71:BP71"/>
    <mergeCell ref="BQ71:BW71"/>
    <mergeCell ref="BX71:CD71"/>
    <mergeCell ref="GO70:GU70"/>
    <mergeCell ref="GV70:HC70"/>
    <mergeCell ref="HD70:HH70"/>
    <mergeCell ref="HI70:HO70"/>
    <mergeCell ref="HP70:HV70"/>
    <mergeCell ref="HW70:IA70"/>
    <mergeCell ref="FC70:FG70"/>
    <mergeCell ref="FH70:FN70"/>
    <mergeCell ref="FO70:FU70"/>
    <mergeCell ref="FV70:FZ70"/>
    <mergeCell ref="GA70:GG70"/>
    <mergeCell ref="GH70:GN70"/>
    <mergeCell ref="DQ70:DW70"/>
    <mergeCell ref="DX70:ED70"/>
    <mergeCell ref="EE70:EK70"/>
    <mergeCell ref="EL70:EP70"/>
    <mergeCell ref="EQ70:EU70"/>
    <mergeCell ref="EV70:FB70"/>
    <mergeCell ref="BX70:CD70"/>
    <mergeCell ref="CE70:CK70"/>
    <mergeCell ref="CL70:CR70"/>
    <mergeCell ref="CS70:CY70"/>
    <mergeCell ref="CZ70:DF70"/>
    <mergeCell ref="DL70:DP70"/>
    <mergeCell ref="DG70:DK70"/>
    <mergeCell ref="AJ70:AT70"/>
    <mergeCell ref="AU70:AY70"/>
    <mergeCell ref="AZ70:BD70"/>
    <mergeCell ref="BE70:BK70"/>
    <mergeCell ref="BL70:BP70"/>
    <mergeCell ref="BQ70:BW70"/>
    <mergeCell ref="HI69:HO69"/>
    <mergeCell ref="HP69:HV69"/>
    <mergeCell ref="HW69:IA69"/>
    <mergeCell ref="IB69:IF69"/>
    <mergeCell ref="IG69:IL69"/>
    <mergeCell ref="IM69:IT69"/>
    <mergeCell ref="FV69:FZ69"/>
    <mergeCell ref="GA69:GG69"/>
    <mergeCell ref="GH69:GN69"/>
    <mergeCell ref="GO69:GU69"/>
    <mergeCell ref="GV69:HC69"/>
    <mergeCell ref="HD69:HH69"/>
    <mergeCell ref="EL69:EP69"/>
    <mergeCell ref="EQ69:EU69"/>
    <mergeCell ref="EV69:FB69"/>
    <mergeCell ref="FC69:FG69"/>
    <mergeCell ref="FH69:FN69"/>
    <mergeCell ref="FO69:FU69"/>
    <mergeCell ref="CS69:CY69"/>
    <mergeCell ref="CZ69:DF69"/>
    <mergeCell ref="DL69:DP69"/>
    <mergeCell ref="DQ69:DW69"/>
    <mergeCell ref="DX69:ED69"/>
    <mergeCell ref="EE69:EK69"/>
    <mergeCell ref="DG69:DK69"/>
    <mergeCell ref="IM68:IT68"/>
    <mergeCell ref="AJ69:AT69"/>
    <mergeCell ref="AU69:AY69"/>
    <mergeCell ref="AZ69:BD69"/>
    <mergeCell ref="BE69:BK69"/>
    <mergeCell ref="BL69:BP69"/>
    <mergeCell ref="BQ69:BW69"/>
    <mergeCell ref="BX69:CD69"/>
    <mergeCell ref="CE69:CK69"/>
    <mergeCell ref="CL69:CR69"/>
    <mergeCell ref="HD68:HH68"/>
    <mergeCell ref="HI68:HO68"/>
    <mergeCell ref="HP68:HV68"/>
    <mergeCell ref="HW68:IA68"/>
    <mergeCell ref="IB68:IF68"/>
    <mergeCell ref="IG68:IL68"/>
    <mergeCell ref="FO68:FU68"/>
    <mergeCell ref="FV68:FZ68"/>
    <mergeCell ref="GA68:GG68"/>
    <mergeCell ref="GH68:GN68"/>
    <mergeCell ref="GO68:GU68"/>
    <mergeCell ref="GV68:HC68"/>
    <mergeCell ref="EE68:EK68"/>
    <mergeCell ref="EL68:EP68"/>
    <mergeCell ref="EQ68:EU68"/>
    <mergeCell ref="EV68:FB68"/>
    <mergeCell ref="FC68:FG68"/>
    <mergeCell ref="FH68:FN68"/>
    <mergeCell ref="CL68:CR68"/>
    <mergeCell ref="CS68:CY68"/>
    <mergeCell ref="CZ68:DF68"/>
    <mergeCell ref="DL68:DP68"/>
    <mergeCell ref="DQ68:DW68"/>
    <mergeCell ref="DX68:ED68"/>
    <mergeCell ref="DG68:DK68"/>
    <mergeCell ref="IG67:IL67"/>
    <mergeCell ref="IM67:IT67"/>
    <mergeCell ref="AJ68:AT68"/>
    <mergeCell ref="AU68:AY68"/>
    <mergeCell ref="AZ68:BD68"/>
    <mergeCell ref="BE68:BK68"/>
    <mergeCell ref="BL68:BP68"/>
    <mergeCell ref="BQ68:BW68"/>
    <mergeCell ref="BX68:CD68"/>
    <mergeCell ref="CE68:CK68"/>
    <mergeCell ref="GV67:HC67"/>
    <mergeCell ref="HD67:HH67"/>
    <mergeCell ref="HI67:HO67"/>
    <mergeCell ref="HP67:HV67"/>
    <mergeCell ref="HW67:IA67"/>
    <mergeCell ref="IB67:IF67"/>
    <mergeCell ref="FH67:FN67"/>
    <mergeCell ref="FO67:FU67"/>
    <mergeCell ref="FV67:FZ67"/>
    <mergeCell ref="GA67:GG67"/>
    <mergeCell ref="GH67:GN67"/>
    <mergeCell ref="GO67:GU67"/>
    <mergeCell ref="DX67:ED67"/>
    <mergeCell ref="EE67:EK67"/>
    <mergeCell ref="EL67:EP67"/>
    <mergeCell ref="EQ67:EU67"/>
    <mergeCell ref="EV67:FB67"/>
    <mergeCell ref="FC67:FG67"/>
    <mergeCell ref="CE67:CK67"/>
    <mergeCell ref="CL67:CR67"/>
    <mergeCell ref="CS67:CY67"/>
    <mergeCell ref="CZ67:DF67"/>
    <mergeCell ref="DL67:DP67"/>
    <mergeCell ref="DQ67:DW67"/>
    <mergeCell ref="DG67:DK67"/>
    <mergeCell ref="IB66:IF66"/>
    <mergeCell ref="IG66:IL66"/>
    <mergeCell ref="IM66:IT66"/>
    <mergeCell ref="AJ67:AT67"/>
    <mergeCell ref="AU67:AY67"/>
    <mergeCell ref="AZ67:BD67"/>
    <mergeCell ref="BE67:BK67"/>
    <mergeCell ref="BL67:BP67"/>
    <mergeCell ref="BQ67:BW67"/>
    <mergeCell ref="BX67:CD67"/>
    <mergeCell ref="GO66:GU66"/>
    <mergeCell ref="GV66:HC66"/>
    <mergeCell ref="HD66:HH66"/>
    <mergeCell ref="HI66:HO66"/>
    <mergeCell ref="HP66:HV66"/>
    <mergeCell ref="HW66:IA66"/>
    <mergeCell ref="FC66:FG66"/>
    <mergeCell ref="FH66:FN66"/>
    <mergeCell ref="FO66:FU66"/>
    <mergeCell ref="FV66:FZ66"/>
    <mergeCell ref="GA66:GG66"/>
    <mergeCell ref="GH66:GN66"/>
    <mergeCell ref="DQ66:DW66"/>
    <mergeCell ref="DX66:ED66"/>
    <mergeCell ref="EE66:EK66"/>
    <mergeCell ref="EL66:EP66"/>
    <mergeCell ref="EQ66:EU66"/>
    <mergeCell ref="EV66:FB66"/>
    <mergeCell ref="BX66:CD66"/>
    <mergeCell ref="CE66:CK66"/>
    <mergeCell ref="CL66:CR66"/>
    <mergeCell ref="CS66:CY66"/>
    <mergeCell ref="CZ66:DF66"/>
    <mergeCell ref="DL66:DP66"/>
    <mergeCell ref="DG66:DK66"/>
    <mergeCell ref="AJ66:AT66"/>
    <mergeCell ref="AU66:AY66"/>
    <mergeCell ref="AZ66:BD66"/>
    <mergeCell ref="BE66:BK66"/>
    <mergeCell ref="BL66:BP66"/>
    <mergeCell ref="BQ66:BW66"/>
    <mergeCell ref="HI65:HO65"/>
    <mergeCell ref="HP65:HV65"/>
    <mergeCell ref="HW65:IA65"/>
    <mergeCell ref="IB65:IF65"/>
    <mergeCell ref="IG65:IL65"/>
    <mergeCell ref="IM65:IT65"/>
    <mergeCell ref="FV65:FZ65"/>
    <mergeCell ref="GA65:GG65"/>
    <mergeCell ref="GH65:GN65"/>
    <mergeCell ref="GO65:GU65"/>
    <mergeCell ref="GV65:HC65"/>
    <mergeCell ref="HD65:HH65"/>
    <mergeCell ref="EL65:EP65"/>
    <mergeCell ref="EQ65:EU65"/>
    <mergeCell ref="EV65:FB65"/>
    <mergeCell ref="FC65:FG65"/>
    <mergeCell ref="FH65:FN65"/>
    <mergeCell ref="FO65:FU65"/>
    <mergeCell ref="CS65:CY65"/>
    <mergeCell ref="CZ65:DF65"/>
    <mergeCell ref="DL65:DP65"/>
    <mergeCell ref="DQ65:DW65"/>
    <mergeCell ref="DX65:ED65"/>
    <mergeCell ref="EE65:EK65"/>
    <mergeCell ref="DG65:DK65"/>
    <mergeCell ref="IM64:IT64"/>
    <mergeCell ref="AJ65:AT65"/>
    <mergeCell ref="AU65:AY65"/>
    <mergeCell ref="AZ65:BD65"/>
    <mergeCell ref="BE65:BK65"/>
    <mergeCell ref="BL65:BP65"/>
    <mergeCell ref="BQ65:BW65"/>
    <mergeCell ref="BX65:CD65"/>
    <mergeCell ref="CE65:CK65"/>
    <mergeCell ref="CL65:CR65"/>
    <mergeCell ref="HD64:HH64"/>
    <mergeCell ref="HI64:HO64"/>
    <mergeCell ref="HP64:HV64"/>
    <mergeCell ref="HW64:IA64"/>
    <mergeCell ref="IB64:IF64"/>
    <mergeCell ref="IG64:IL64"/>
    <mergeCell ref="FO64:FU64"/>
    <mergeCell ref="FV64:FZ64"/>
    <mergeCell ref="GA64:GG64"/>
    <mergeCell ref="GH64:GN64"/>
    <mergeCell ref="GO64:GU64"/>
    <mergeCell ref="GV64:HC64"/>
    <mergeCell ref="EE64:EK64"/>
    <mergeCell ref="EL64:EP64"/>
    <mergeCell ref="EQ64:EU64"/>
    <mergeCell ref="EV64:FB64"/>
    <mergeCell ref="FC64:FG64"/>
    <mergeCell ref="FH64:FN64"/>
    <mergeCell ref="CL64:CR64"/>
    <mergeCell ref="CS64:CY64"/>
    <mergeCell ref="CZ64:DF64"/>
    <mergeCell ref="DL64:DP64"/>
    <mergeCell ref="DQ64:DW64"/>
    <mergeCell ref="DX64:ED64"/>
    <mergeCell ref="DG64:DK64"/>
    <mergeCell ref="IG63:IL63"/>
    <mergeCell ref="IM63:IT63"/>
    <mergeCell ref="AJ64:AT64"/>
    <mergeCell ref="AU64:AY64"/>
    <mergeCell ref="AZ64:BD64"/>
    <mergeCell ref="BE64:BK64"/>
    <mergeCell ref="BL64:BP64"/>
    <mergeCell ref="BQ64:BW64"/>
    <mergeCell ref="BX64:CD64"/>
    <mergeCell ref="CE64:CK64"/>
    <mergeCell ref="GV63:HC63"/>
    <mergeCell ref="HD63:HH63"/>
    <mergeCell ref="HI63:HO63"/>
    <mergeCell ref="HP63:HV63"/>
    <mergeCell ref="HW63:IA63"/>
    <mergeCell ref="IB63:IF63"/>
    <mergeCell ref="FH63:FN63"/>
    <mergeCell ref="FO63:FU63"/>
    <mergeCell ref="FV63:FZ63"/>
    <mergeCell ref="GA63:GG63"/>
    <mergeCell ref="GH63:GN63"/>
    <mergeCell ref="GO63:GU63"/>
    <mergeCell ref="DX63:ED63"/>
    <mergeCell ref="EE63:EK63"/>
    <mergeCell ref="EL63:EP63"/>
    <mergeCell ref="EQ63:EU63"/>
    <mergeCell ref="EV63:FB63"/>
    <mergeCell ref="FC63:FG63"/>
    <mergeCell ref="CE63:CK63"/>
    <mergeCell ref="CL63:CR63"/>
    <mergeCell ref="CS63:CY63"/>
    <mergeCell ref="CZ63:DF63"/>
    <mergeCell ref="DL63:DP63"/>
    <mergeCell ref="DQ63:DW63"/>
    <mergeCell ref="DG63:DK63"/>
    <mergeCell ref="IB62:IF62"/>
    <mergeCell ref="IG62:IL62"/>
    <mergeCell ref="IM62:IT62"/>
    <mergeCell ref="AJ63:AT63"/>
    <mergeCell ref="AU63:AY63"/>
    <mergeCell ref="AZ63:BD63"/>
    <mergeCell ref="BE63:BK63"/>
    <mergeCell ref="BL63:BP63"/>
    <mergeCell ref="BQ63:BW63"/>
    <mergeCell ref="BX63:CD63"/>
    <mergeCell ref="GO62:GU62"/>
    <mergeCell ref="GV62:HC62"/>
    <mergeCell ref="HD62:HH62"/>
    <mergeCell ref="HI62:HO62"/>
    <mergeCell ref="HP62:HV62"/>
    <mergeCell ref="HW62:IA62"/>
    <mergeCell ref="FC62:FG62"/>
    <mergeCell ref="FH62:FN62"/>
    <mergeCell ref="FO62:FU62"/>
    <mergeCell ref="FV62:FZ62"/>
    <mergeCell ref="GA62:GG62"/>
    <mergeCell ref="GH62:GN62"/>
    <mergeCell ref="DQ62:DW62"/>
    <mergeCell ref="DX62:ED62"/>
    <mergeCell ref="EE62:EK62"/>
    <mergeCell ref="EL62:EP62"/>
    <mergeCell ref="EQ62:EU62"/>
    <mergeCell ref="EV62:FB62"/>
    <mergeCell ref="BX62:CD62"/>
    <mergeCell ref="CE62:CK62"/>
    <mergeCell ref="CL62:CR62"/>
    <mergeCell ref="CS62:CY62"/>
    <mergeCell ref="CZ62:DF62"/>
    <mergeCell ref="DL62:DP62"/>
    <mergeCell ref="DG62:DK62"/>
    <mergeCell ref="AJ62:AT62"/>
    <mergeCell ref="AU62:AY62"/>
    <mergeCell ref="AZ62:BD62"/>
    <mergeCell ref="BE62:BK62"/>
    <mergeCell ref="BL62:BP62"/>
    <mergeCell ref="BQ62:BW62"/>
    <mergeCell ref="HI61:HO61"/>
    <mergeCell ref="HP61:HV61"/>
    <mergeCell ref="HW61:IA61"/>
    <mergeCell ref="IB61:IF61"/>
    <mergeCell ref="IG61:IL61"/>
    <mergeCell ref="IM61:IT61"/>
    <mergeCell ref="FV61:FZ61"/>
    <mergeCell ref="GA61:GG61"/>
    <mergeCell ref="GH61:GN61"/>
    <mergeCell ref="GO61:GU61"/>
    <mergeCell ref="GV61:HC61"/>
    <mergeCell ref="HD61:HH61"/>
    <mergeCell ref="EL61:EP61"/>
    <mergeCell ref="EQ61:EU61"/>
    <mergeCell ref="EV61:FB61"/>
    <mergeCell ref="FC61:FG61"/>
    <mergeCell ref="FH61:FN61"/>
    <mergeCell ref="FO61:FU61"/>
    <mergeCell ref="CS61:CY61"/>
    <mergeCell ref="CZ61:DF61"/>
    <mergeCell ref="DL61:DP61"/>
    <mergeCell ref="DQ61:DW61"/>
    <mergeCell ref="DX61:ED61"/>
    <mergeCell ref="EE61:EK61"/>
    <mergeCell ref="DG61:DK61"/>
    <mergeCell ref="IM60:IT60"/>
    <mergeCell ref="AJ61:AT61"/>
    <mergeCell ref="AU61:AY61"/>
    <mergeCell ref="AZ61:BD61"/>
    <mergeCell ref="BE61:BK61"/>
    <mergeCell ref="BL61:BP61"/>
    <mergeCell ref="BQ61:BW61"/>
    <mergeCell ref="BX61:CD61"/>
    <mergeCell ref="CE61:CK61"/>
    <mergeCell ref="CL61:CR61"/>
    <mergeCell ref="HD60:HH60"/>
    <mergeCell ref="HI60:HO60"/>
    <mergeCell ref="HP60:HV60"/>
    <mergeCell ref="HW60:IA60"/>
    <mergeCell ref="IB60:IF60"/>
    <mergeCell ref="IG60:IL60"/>
    <mergeCell ref="FO60:FU60"/>
    <mergeCell ref="FV60:FZ60"/>
    <mergeCell ref="GA60:GG60"/>
    <mergeCell ref="GH60:GN60"/>
    <mergeCell ref="GO60:GU60"/>
    <mergeCell ref="GV60:HC60"/>
    <mergeCell ref="EE60:EK60"/>
    <mergeCell ref="EL60:EP60"/>
    <mergeCell ref="EQ60:EU60"/>
    <mergeCell ref="EV60:FB60"/>
    <mergeCell ref="FC60:FG60"/>
    <mergeCell ref="FH60:FN60"/>
    <mergeCell ref="CL60:CR60"/>
    <mergeCell ref="CS60:CY60"/>
    <mergeCell ref="CZ60:DF60"/>
    <mergeCell ref="DL60:DP60"/>
    <mergeCell ref="DQ60:DW60"/>
    <mergeCell ref="DX60:ED60"/>
    <mergeCell ref="DG60:DK60"/>
    <mergeCell ref="IG59:IL59"/>
    <mergeCell ref="IM59:IT59"/>
    <mergeCell ref="AJ60:AT60"/>
    <mergeCell ref="AU60:AY60"/>
    <mergeCell ref="AZ60:BD60"/>
    <mergeCell ref="BE60:BK60"/>
    <mergeCell ref="BL60:BP60"/>
    <mergeCell ref="BQ60:BW60"/>
    <mergeCell ref="BX60:CD60"/>
    <mergeCell ref="CE60:CK60"/>
    <mergeCell ref="GV59:HC59"/>
    <mergeCell ref="HD59:HH59"/>
    <mergeCell ref="HI59:HO59"/>
    <mergeCell ref="HP59:HV59"/>
    <mergeCell ref="HW59:IA59"/>
    <mergeCell ref="IB59:IF59"/>
    <mergeCell ref="FH59:FN59"/>
    <mergeCell ref="FO59:FU59"/>
    <mergeCell ref="FV59:FZ59"/>
    <mergeCell ref="GA59:GG59"/>
    <mergeCell ref="GH59:GN59"/>
    <mergeCell ref="GO59:GU59"/>
    <mergeCell ref="DX59:ED59"/>
    <mergeCell ref="EE59:EK59"/>
    <mergeCell ref="EL59:EP59"/>
    <mergeCell ref="EQ59:EU59"/>
    <mergeCell ref="EV59:FB59"/>
    <mergeCell ref="FC59:FG59"/>
    <mergeCell ref="CE59:CK59"/>
    <mergeCell ref="CL59:CR59"/>
    <mergeCell ref="CS59:CY59"/>
    <mergeCell ref="CZ59:DF59"/>
    <mergeCell ref="DL59:DP59"/>
    <mergeCell ref="DQ59:DW59"/>
    <mergeCell ref="DG59:DK59"/>
    <mergeCell ref="IB58:IF58"/>
    <mergeCell ref="IG58:IL58"/>
    <mergeCell ref="IM58:IT58"/>
    <mergeCell ref="AJ59:AT59"/>
    <mergeCell ref="AU59:AY59"/>
    <mergeCell ref="AZ59:BD59"/>
    <mergeCell ref="BE59:BK59"/>
    <mergeCell ref="BL59:BP59"/>
    <mergeCell ref="BQ59:BW59"/>
    <mergeCell ref="BX59:CD59"/>
    <mergeCell ref="GO58:GU58"/>
    <mergeCell ref="GV58:HC58"/>
    <mergeCell ref="HD58:HH58"/>
    <mergeCell ref="HI58:HO58"/>
    <mergeCell ref="HP58:HV58"/>
    <mergeCell ref="HW58:IA58"/>
    <mergeCell ref="FC58:FG58"/>
    <mergeCell ref="FH58:FN58"/>
    <mergeCell ref="FO58:FU58"/>
    <mergeCell ref="FV58:FZ58"/>
    <mergeCell ref="GA58:GG58"/>
    <mergeCell ref="GH58:GN58"/>
    <mergeCell ref="DQ58:DW58"/>
    <mergeCell ref="DX58:ED58"/>
    <mergeCell ref="EE58:EK58"/>
    <mergeCell ref="EL58:EP58"/>
    <mergeCell ref="EQ58:EU58"/>
    <mergeCell ref="EV58:FB58"/>
    <mergeCell ref="BX58:CD58"/>
    <mergeCell ref="CE58:CK58"/>
    <mergeCell ref="CL58:CR58"/>
    <mergeCell ref="CS58:CY58"/>
    <mergeCell ref="CZ58:DF58"/>
    <mergeCell ref="DL58:DP58"/>
    <mergeCell ref="DG58:DK58"/>
    <mergeCell ref="AJ58:AT58"/>
    <mergeCell ref="AU58:AY58"/>
    <mergeCell ref="AZ58:BD58"/>
    <mergeCell ref="BE58:BK58"/>
    <mergeCell ref="BL58:BP58"/>
    <mergeCell ref="BQ58:BW58"/>
    <mergeCell ref="HI57:HO57"/>
    <mergeCell ref="HP57:HV57"/>
    <mergeCell ref="HW57:IA57"/>
    <mergeCell ref="IB57:IF57"/>
    <mergeCell ref="IG57:IL57"/>
    <mergeCell ref="IM57:IT57"/>
    <mergeCell ref="FV57:FZ57"/>
    <mergeCell ref="GA57:GG57"/>
    <mergeCell ref="GH57:GN57"/>
    <mergeCell ref="GO57:GU57"/>
    <mergeCell ref="GV57:HC57"/>
    <mergeCell ref="HD57:HH57"/>
    <mergeCell ref="EL57:EP57"/>
    <mergeCell ref="EQ57:EU57"/>
    <mergeCell ref="EV57:FB57"/>
    <mergeCell ref="FC57:FG57"/>
    <mergeCell ref="FH57:FN57"/>
    <mergeCell ref="FO57:FU57"/>
    <mergeCell ref="CS57:CY57"/>
    <mergeCell ref="CZ57:DF57"/>
    <mergeCell ref="DL57:DP57"/>
    <mergeCell ref="DQ57:DW57"/>
    <mergeCell ref="DX57:ED57"/>
    <mergeCell ref="EE57:EK57"/>
    <mergeCell ref="DG57:DK57"/>
    <mergeCell ref="IM56:IT56"/>
    <mergeCell ref="AJ57:AT57"/>
    <mergeCell ref="AU57:AY57"/>
    <mergeCell ref="AZ57:BD57"/>
    <mergeCell ref="BE57:BK57"/>
    <mergeCell ref="BL57:BP57"/>
    <mergeCell ref="BQ57:BW57"/>
    <mergeCell ref="BX57:CD57"/>
    <mergeCell ref="CE57:CK57"/>
    <mergeCell ref="CL57:CR57"/>
    <mergeCell ref="HD56:HH56"/>
    <mergeCell ref="HI56:HO56"/>
    <mergeCell ref="HP56:HV56"/>
    <mergeCell ref="HW56:IA56"/>
    <mergeCell ref="IB56:IF56"/>
    <mergeCell ref="IG56:IL56"/>
    <mergeCell ref="FO56:FU56"/>
    <mergeCell ref="FV56:FZ56"/>
    <mergeCell ref="GA56:GG56"/>
    <mergeCell ref="GH56:GN56"/>
    <mergeCell ref="GO56:GU56"/>
    <mergeCell ref="GV56:HC56"/>
    <mergeCell ref="EE56:EK56"/>
    <mergeCell ref="EL56:EP56"/>
    <mergeCell ref="EQ56:EU56"/>
    <mergeCell ref="EV56:FB56"/>
    <mergeCell ref="FC56:FG56"/>
    <mergeCell ref="FH56:FN56"/>
    <mergeCell ref="CL56:CR56"/>
    <mergeCell ref="CS56:CY56"/>
    <mergeCell ref="CZ56:DF56"/>
    <mergeCell ref="DL56:DP56"/>
    <mergeCell ref="DQ56:DW56"/>
    <mergeCell ref="DX56:ED56"/>
    <mergeCell ref="DG56:DK56"/>
    <mergeCell ref="IG55:IL55"/>
    <mergeCell ref="IM55:IT55"/>
    <mergeCell ref="AJ56:AT56"/>
    <mergeCell ref="AU56:AY56"/>
    <mergeCell ref="AZ56:BD56"/>
    <mergeCell ref="BE56:BK56"/>
    <mergeCell ref="BL56:BP56"/>
    <mergeCell ref="BQ56:BW56"/>
    <mergeCell ref="BX56:CD56"/>
    <mergeCell ref="CE56:CK56"/>
    <mergeCell ref="GV55:HC55"/>
    <mergeCell ref="HD55:HH55"/>
    <mergeCell ref="HI55:HO55"/>
    <mergeCell ref="HP55:HV55"/>
    <mergeCell ref="HW55:IA55"/>
    <mergeCell ref="IB55:IF55"/>
    <mergeCell ref="FH55:FN55"/>
    <mergeCell ref="FO55:FU55"/>
    <mergeCell ref="FV55:FZ55"/>
    <mergeCell ref="GA55:GG55"/>
    <mergeCell ref="GH55:GN55"/>
    <mergeCell ref="GO55:GU55"/>
    <mergeCell ref="DX55:ED55"/>
    <mergeCell ref="EE55:EK55"/>
    <mergeCell ref="EL55:EP55"/>
    <mergeCell ref="EQ55:EU55"/>
    <mergeCell ref="EV55:FB55"/>
    <mergeCell ref="FC55:FG55"/>
    <mergeCell ref="CE55:CK55"/>
    <mergeCell ref="CL55:CR55"/>
    <mergeCell ref="CS55:CY55"/>
    <mergeCell ref="CZ55:DF55"/>
    <mergeCell ref="DL55:DP55"/>
    <mergeCell ref="DQ55:DW55"/>
    <mergeCell ref="DG55:DK55"/>
    <mergeCell ref="IB54:IF54"/>
    <mergeCell ref="IG54:IL54"/>
    <mergeCell ref="IM54:IT54"/>
    <mergeCell ref="AJ55:AT55"/>
    <mergeCell ref="AU55:AY55"/>
    <mergeCell ref="AZ55:BD55"/>
    <mergeCell ref="BE55:BK55"/>
    <mergeCell ref="BL55:BP55"/>
    <mergeCell ref="BQ55:BW55"/>
    <mergeCell ref="BX55:CD55"/>
    <mergeCell ref="GO54:GU54"/>
    <mergeCell ref="GV54:HC54"/>
    <mergeCell ref="HD54:HH54"/>
    <mergeCell ref="HI54:HO54"/>
    <mergeCell ref="HP54:HV54"/>
    <mergeCell ref="HW54:IA54"/>
    <mergeCell ref="FC54:FG54"/>
    <mergeCell ref="FH54:FN54"/>
    <mergeCell ref="FO54:FU54"/>
    <mergeCell ref="FV54:FZ54"/>
    <mergeCell ref="GA54:GG54"/>
    <mergeCell ref="GH54:GN54"/>
    <mergeCell ref="DQ54:DW54"/>
    <mergeCell ref="DX54:ED54"/>
    <mergeCell ref="EE54:EK54"/>
    <mergeCell ref="EL54:EP54"/>
    <mergeCell ref="EQ54:EU54"/>
    <mergeCell ref="EV54:FB54"/>
    <mergeCell ref="BX54:CD54"/>
    <mergeCell ref="CE54:CK54"/>
    <mergeCell ref="CL54:CR54"/>
    <mergeCell ref="CS54:CY54"/>
    <mergeCell ref="CZ54:DF54"/>
    <mergeCell ref="DL54:DP54"/>
    <mergeCell ref="DG54:DK54"/>
    <mergeCell ref="AJ54:AT54"/>
    <mergeCell ref="AU54:AY54"/>
    <mergeCell ref="AZ54:BD54"/>
    <mergeCell ref="BE54:BK54"/>
    <mergeCell ref="BL54:BP54"/>
    <mergeCell ref="BQ54:BW54"/>
    <mergeCell ref="HI53:HO53"/>
    <mergeCell ref="HP53:HV53"/>
    <mergeCell ref="HW53:IA53"/>
    <mergeCell ref="IB53:IF53"/>
    <mergeCell ref="IG53:IL53"/>
    <mergeCell ref="IM53:IT53"/>
    <mergeCell ref="FV53:FZ53"/>
    <mergeCell ref="GA53:GG53"/>
    <mergeCell ref="GH53:GN53"/>
    <mergeCell ref="GO53:GU53"/>
    <mergeCell ref="GV53:HC53"/>
    <mergeCell ref="HD53:HH53"/>
    <mergeCell ref="EL53:EP53"/>
    <mergeCell ref="EQ53:EU53"/>
    <mergeCell ref="EV53:FB53"/>
    <mergeCell ref="FC53:FG53"/>
    <mergeCell ref="FH53:FN53"/>
    <mergeCell ref="FO53:FU53"/>
    <mergeCell ref="CS53:CY53"/>
    <mergeCell ref="CZ53:DF53"/>
    <mergeCell ref="DL53:DP53"/>
    <mergeCell ref="DQ53:DW53"/>
    <mergeCell ref="DX53:ED53"/>
    <mergeCell ref="EE53:EK53"/>
    <mergeCell ref="DG53:DK53"/>
    <mergeCell ref="IM52:IT52"/>
    <mergeCell ref="AJ53:AT53"/>
    <mergeCell ref="AU53:AY53"/>
    <mergeCell ref="AZ53:BD53"/>
    <mergeCell ref="BE53:BK53"/>
    <mergeCell ref="BL53:BP53"/>
    <mergeCell ref="BQ53:BW53"/>
    <mergeCell ref="BX53:CD53"/>
    <mergeCell ref="CE53:CK53"/>
    <mergeCell ref="CL53:CR53"/>
    <mergeCell ref="HD52:HH52"/>
    <mergeCell ref="HI52:HO52"/>
    <mergeCell ref="HP52:HV52"/>
    <mergeCell ref="HW52:IA52"/>
    <mergeCell ref="IB52:IF52"/>
    <mergeCell ref="IG52:IL52"/>
    <mergeCell ref="FO52:FU52"/>
    <mergeCell ref="FV52:FZ52"/>
    <mergeCell ref="GA52:GG52"/>
    <mergeCell ref="GH52:GN52"/>
    <mergeCell ref="GO52:GU52"/>
    <mergeCell ref="GV52:HC52"/>
    <mergeCell ref="EE52:EK52"/>
    <mergeCell ref="EL52:EP52"/>
    <mergeCell ref="EQ52:EU52"/>
    <mergeCell ref="EV52:FB52"/>
    <mergeCell ref="FC52:FG52"/>
    <mergeCell ref="FH52:FN52"/>
    <mergeCell ref="CL52:CR52"/>
    <mergeCell ref="CS52:CY52"/>
    <mergeCell ref="CZ52:DF52"/>
    <mergeCell ref="DL52:DP52"/>
    <mergeCell ref="DQ52:DW52"/>
    <mergeCell ref="DX52:ED52"/>
    <mergeCell ref="DG52:DK52"/>
    <mergeCell ref="IG51:IL51"/>
    <mergeCell ref="IM51:IT51"/>
    <mergeCell ref="AJ52:AT52"/>
    <mergeCell ref="AU52:AY52"/>
    <mergeCell ref="AZ52:BD52"/>
    <mergeCell ref="BE52:BK52"/>
    <mergeCell ref="BL52:BP52"/>
    <mergeCell ref="BQ52:BW52"/>
    <mergeCell ref="BX52:CD52"/>
    <mergeCell ref="CE52:CK52"/>
    <mergeCell ref="GV51:HC51"/>
    <mergeCell ref="HD51:HH51"/>
    <mergeCell ref="HI51:HO51"/>
    <mergeCell ref="HP51:HV51"/>
    <mergeCell ref="HW51:IA51"/>
    <mergeCell ref="IB51:IF51"/>
    <mergeCell ref="FH51:FN51"/>
    <mergeCell ref="FO51:FU51"/>
    <mergeCell ref="FV51:FZ51"/>
    <mergeCell ref="GA51:GG51"/>
    <mergeCell ref="GH51:GN51"/>
    <mergeCell ref="GO51:GU51"/>
    <mergeCell ref="DX51:ED51"/>
    <mergeCell ref="EE51:EK51"/>
    <mergeCell ref="EL51:EP51"/>
    <mergeCell ref="EQ51:EU51"/>
    <mergeCell ref="EV51:FB51"/>
    <mergeCell ref="FC51:FG51"/>
    <mergeCell ref="CE51:CK51"/>
    <mergeCell ref="CL51:CR51"/>
    <mergeCell ref="CS51:CY51"/>
    <mergeCell ref="CZ51:DF51"/>
    <mergeCell ref="DL51:DP51"/>
    <mergeCell ref="DQ51:DW51"/>
    <mergeCell ref="DG51:DK51"/>
    <mergeCell ref="IB50:IF50"/>
    <mergeCell ref="IG50:IL50"/>
    <mergeCell ref="IM50:IT50"/>
    <mergeCell ref="AJ51:AT51"/>
    <mergeCell ref="AU51:AY51"/>
    <mergeCell ref="AZ51:BD51"/>
    <mergeCell ref="BE51:BK51"/>
    <mergeCell ref="BL51:BP51"/>
    <mergeCell ref="BQ51:BW51"/>
    <mergeCell ref="BX51:CD51"/>
    <mergeCell ref="GO50:GU50"/>
    <mergeCell ref="GV50:HC50"/>
    <mergeCell ref="HD50:HH50"/>
    <mergeCell ref="HI50:HO50"/>
    <mergeCell ref="HP50:HV50"/>
    <mergeCell ref="HW50:IA50"/>
    <mergeCell ref="FC50:FG50"/>
    <mergeCell ref="FH50:FN50"/>
    <mergeCell ref="FO50:FU50"/>
    <mergeCell ref="FV50:FZ50"/>
    <mergeCell ref="GA50:GG50"/>
    <mergeCell ref="GH50:GN50"/>
    <mergeCell ref="DQ50:DW50"/>
    <mergeCell ref="DX50:ED50"/>
    <mergeCell ref="EE50:EK50"/>
    <mergeCell ref="EL50:EP50"/>
    <mergeCell ref="EQ50:EU50"/>
    <mergeCell ref="EV50:FB50"/>
    <mergeCell ref="BX50:CD50"/>
    <mergeCell ref="CE50:CK50"/>
    <mergeCell ref="CL50:CR50"/>
    <mergeCell ref="CS50:CY50"/>
    <mergeCell ref="CZ50:DF50"/>
    <mergeCell ref="DL50:DP50"/>
    <mergeCell ref="DG50:DK50"/>
    <mergeCell ref="AJ50:AT50"/>
    <mergeCell ref="AU50:AY50"/>
    <mergeCell ref="AZ50:BD50"/>
    <mergeCell ref="BE50:BK50"/>
    <mergeCell ref="BL50:BP50"/>
    <mergeCell ref="BQ50:BW50"/>
    <mergeCell ref="HI49:HO49"/>
    <mergeCell ref="HP49:HV49"/>
    <mergeCell ref="HW49:IA49"/>
    <mergeCell ref="IB49:IF49"/>
    <mergeCell ref="IG49:IL49"/>
    <mergeCell ref="IM49:IT49"/>
    <mergeCell ref="FV49:FZ49"/>
    <mergeCell ref="GA49:GG49"/>
    <mergeCell ref="GH49:GN49"/>
    <mergeCell ref="GO49:GU49"/>
    <mergeCell ref="GV49:HC49"/>
    <mergeCell ref="HD49:HH49"/>
    <mergeCell ref="EL49:EP49"/>
    <mergeCell ref="EQ49:EU49"/>
    <mergeCell ref="EV49:FB49"/>
    <mergeCell ref="FC49:FG49"/>
    <mergeCell ref="FH49:FN49"/>
    <mergeCell ref="FO49:FU49"/>
    <mergeCell ref="CZ49:DF49"/>
    <mergeCell ref="DG49:DK49"/>
    <mergeCell ref="DL49:DP49"/>
    <mergeCell ref="DQ49:DW49"/>
    <mergeCell ref="DX49:ED49"/>
    <mergeCell ref="EE49:EK49"/>
    <mergeCell ref="BL49:BP49"/>
    <mergeCell ref="BQ49:BW49"/>
    <mergeCell ref="BX49:CD49"/>
    <mergeCell ref="CE49:CK49"/>
    <mergeCell ref="CL49:CR49"/>
    <mergeCell ref="CS49:CY49"/>
    <mergeCell ref="HI48:HO48"/>
    <mergeCell ref="HP48:HV48"/>
    <mergeCell ref="HW48:IA48"/>
    <mergeCell ref="IB48:IF48"/>
    <mergeCell ref="IG48:IL48"/>
    <mergeCell ref="IM48:IT48"/>
    <mergeCell ref="FV48:FZ48"/>
    <mergeCell ref="GA48:GG48"/>
    <mergeCell ref="GH48:GN48"/>
    <mergeCell ref="GO48:GU48"/>
    <mergeCell ref="GV48:HC48"/>
    <mergeCell ref="HD48:HH48"/>
    <mergeCell ref="EL48:EP48"/>
    <mergeCell ref="EQ48:EU48"/>
    <mergeCell ref="EV48:FB48"/>
    <mergeCell ref="FC48:FG48"/>
    <mergeCell ref="FH48:FN48"/>
    <mergeCell ref="FO48:FU48"/>
    <mergeCell ref="CZ48:DF48"/>
    <mergeCell ref="DG48:DK48"/>
    <mergeCell ref="DL48:DP48"/>
    <mergeCell ref="DQ48:DW48"/>
    <mergeCell ref="DX48:ED48"/>
    <mergeCell ref="EE48:EK48"/>
    <mergeCell ref="BL48:BP48"/>
    <mergeCell ref="BQ48:BW48"/>
    <mergeCell ref="BX48:CD48"/>
    <mergeCell ref="CE48:CK48"/>
    <mergeCell ref="CL48:CR48"/>
    <mergeCell ref="CS48:CY48"/>
    <mergeCell ref="A98:E98"/>
    <mergeCell ref="F98:AI98"/>
    <mergeCell ref="AJ48:AT48"/>
    <mergeCell ref="AU48:AY48"/>
    <mergeCell ref="AZ48:BD48"/>
    <mergeCell ref="BE48:BK48"/>
    <mergeCell ref="AJ49:AT49"/>
    <mergeCell ref="AU49:AY49"/>
    <mergeCell ref="AZ49:BD49"/>
    <mergeCell ref="BE49:BK49"/>
    <mergeCell ref="A95:E95"/>
    <mergeCell ref="F95:AI95"/>
    <mergeCell ref="A96:E96"/>
    <mergeCell ref="F96:AI96"/>
    <mergeCell ref="A97:E97"/>
    <mergeCell ref="F97:AI97"/>
    <mergeCell ref="A90:E90"/>
    <mergeCell ref="F90:AI90"/>
    <mergeCell ref="A91:E91"/>
    <mergeCell ref="F91:AI91"/>
    <mergeCell ref="A92:E92"/>
    <mergeCell ref="F92:AI92"/>
    <mergeCell ref="A87:E87"/>
    <mergeCell ref="F87:AI87"/>
    <mergeCell ref="A88:E88"/>
    <mergeCell ref="F88:AI88"/>
    <mergeCell ref="A89:E89"/>
    <mergeCell ref="F89:AI89"/>
    <mergeCell ref="A84:E84"/>
    <mergeCell ref="F84:AI84"/>
    <mergeCell ref="A85:E85"/>
    <mergeCell ref="F85:AI85"/>
    <mergeCell ref="A86:E86"/>
    <mergeCell ref="F86:AI86"/>
    <mergeCell ref="A81:E81"/>
    <mergeCell ref="F81:AI81"/>
    <mergeCell ref="A82:E82"/>
    <mergeCell ref="F82:AI82"/>
    <mergeCell ref="A83:E83"/>
    <mergeCell ref="F83:AI83"/>
    <mergeCell ref="A78:E78"/>
    <mergeCell ref="F78:AI78"/>
    <mergeCell ref="A79:E79"/>
    <mergeCell ref="F79:AI79"/>
    <mergeCell ref="A80:E80"/>
    <mergeCell ref="F80:AI80"/>
    <mergeCell ref="A75:E75"/>
    <mergeCell ref="F75:AI75"/>
    <mergeCell ref="A76:E76"/>
    <mergeCell ref="F76:AI76"/>
    <mergeCell ref="A77:E77"/>
    <mergeCell ref="F77:AI77"/>
    <mergeCell ref="A72:E72"/>
    <mergeCell ref="F72:AI72"/>
    <mergeCell ref="A73:E73"/>
    <mergeCell ref="F73:AI73"/>
    <mergeCell ref="A74:E74"/>
    <mergeCell ref="F74:AI74"/>
    <mergeCell ref="A69:E69"/>
    <mergeCell ref="F69:AI69"/>
    <mergeCell ref="A70:E70"/>
    <mergeCell ref="F70:AI70"/>
    <mergeCell ref="A71:E71"/>
    <mergeCell ref="F71:AI71"/>
    <mergeCell ref="A66:E66"/>
    <mergeCell ref="F66:AI66"/>
    <mergeCell ref="A67:E67"/>
    <mergeCell ref="F67:AI67"/>
    <mergeCell ref="A68:E68"/>
    <mergeCell ref="F68:AI68"/>
    <mergeCell ref="A63:E63"/>
    <mergeCell ref="F63:AI63"/>
    <mergeCell ref="A64:E64"/>
    <mergeCell ref="F64:AI64"/>
    <mergeCell ref="A65:E65"/>
    <mergeCell ref="F65:AI65"/>
    <mergeCell ref="A60:E60"/>
    <mergeCell ref="F60:AI60"/>
    <mergeCell ref="A61:E61"/>
    <mergeCell ref="F61:AI61"/>
    <mergeCell ref="A62:E62"/>
    <mergeCell ref="F62:AI62"/>
    <mergeCell ref="A57:E57"/>
    <mergeCell ref="F57:AI57"/>
    <mergeCell ref="A58:E58"/>
    <mergeCell ref="F58:AI58"/>
    <mergeCell ref="A59:E59"/>
    <mergeCell ref="F59:AI59"/>
    <mergeCell ref="A54:E54"/>
    <mergeCell ref="F54:AI54"/>
    <mergeCell ref="A55:E55"/>
    <mergeCell ref="F55:AI55"/>
    <mergeCell ref="A56:E56"/>
    <mergeCell ref="F56:AI56"/>
    <mergeCell ref="F50:AI50"/>
    <mergeCell ref="A51:E51"/>
    <mergeCell ref="F51:AI51"/>
    <mergeCell ref="A52:E52"/>
    <mergeCell ref="F52:AI52"/>
    <mergeCell ref="A53:E53"/>
    <mergeCell ref="F53:AI53"/>
    <mergeCell ref="AU14:AY14"/>
    <mergeCell ref="AU15:AY15"/>
    <mergeCell ref="IG32:IL32"/>
    <mergeCell ref="IM32:IT32"/>
    <mergeCell ref="AU16:AY16"/>
    <mergeCell ref="AU17:AY17"/>
    <mergeCell ref="GV32:HC32"/>
    <mergeCell ref="HD32:HH32"/>
    <mergeCell ref="HI32:HO32"/>
    <mergeCell ref="HP32:HV32"/>
    <mergeCell ref="HS5:IT5"/>
    <mergeCell ref="AJ14:AT14"/>
    <mergeCell ref="AZ14:BD14"/>
    <mergeCell ref="AZ16:BD16"/>
    <mergeCell ref="AZ17:BD17"/>
    <mergeCell ref="AZ19:BD19"/>
    <mergeCell ref="AJ18:AT18"/>
    <mergeCell ref="IM19:IT19"/>
    <mergeCell ref="IB19:IF19"/>
    <mergeCell ref="IG19:IL19"/>
    <mergeCell ref="IB32:IF32"/>
    <mergeCell ref="FH32:FN32"/>
    <mergeCell ref="FO32:FU32"/>
    <mergeCell ref="FV32:FZ32"/>
    <mergeCell ref="GA32:GG32"/>
    <mergeCell ref="GH32:GN32"/>
    <mergeCell ref="GO32:GU32"/>
    <mergeCell ref="EE32:EK32"/>
    <mergeCell ref="EL32:EP32"/>
    <mergeCell ref="EQ32:EU32"/>
    <mergeCell ref="EV32:FB32"/>
    <mergeCell ref="FC32:FG32"/>
    <mergeCell ref="HW32:IA32"/>
    <mergeCell ref="CL32:CR32"/>
    <mergeCell ref="CS32:CY32"/>
    <mergeCell ref="CZ32:DF32"/>
    <mergeCell ref="DL32:DP32"/>
    <mergeCell ref="DQ32:DW32"/>
    <mergeCell ref="DX32:ED32"/>
    <mergeCell ref="DG32:DK32"/>
    <mergeCell ref="IG31:IL31"/>
    <mergeCell ref="IM31:IT31"/>
    <mergeCell ref="AJ32:AT32"/>
    <mergeCell ref="AU32:AY32"/>
    <mergeCell ref="AZ32:BD32"/>
    <mergeCell ref="BE32:BK32"/>
    <mergeCell ref="BL32:BP32"/>
    <mergeCell ref="BQ32:BW32"/>
    <mergeCell ref="BX32:CD32"/>
    <mergeCell ref="CE32:CK32"/>
    <mergeCell ref="GV31:HC31"/>
    <mergeCell ref="HD31:HH31"/>
    <mergeCell ref="HI31:HO31"/>
    <mergeCell ref="HP31:HV31"/>
    <mergeCell ref="HW31:IA31"/>
    <mergeCell ref="IB31:IF31"/>
    <mergeCell ref="FH31:FN31"/>
    <mergeCell ref="FO31:FU31"/>
    <mergeCell ref="FV31:FZ31"/>
    <mergeCell ref="GA31:GG31"/>
    <mergeCell ref="GH31:GN31"/>
    <mergeCell ref="GO31:GU31"/>
    <mergeCell ref="DX31:ED31"/>
    <mergeCell ref="EE31:EK31"/>
    <mergeCell ref="EL31:EP31"/>
    <mergeCell ref="EQ31:EU31"/>
    <mergeCell ref="EV31:FB31"/>
    <mergeCell ref="FC31:FG31"/>
    <mergeCell ref="CL31:CR31"/>
    <mergeCell ref="CS31:CY31"/>
    <mergeCell ref="CZ31:DF31"/>
    <mergeCell ref="DL31:DP31"/>
    <mergeCell ref="DQ31:DW31"/>
    <mergeCell ref="DG31:DK31"/>
    <mergeCell ref="IG30:IL30"/>
    <mergeCell ref="IM30:IT30"/>
    <mergeCell ref="AJ31:AT31"/>
    <mergeCell ref="AU31:AY31"/>
    <mergeCell ref="AZ31:BD31"/>
    <mergeCell ref="BE31:BK31"/>
    <mergeCell ref="BL31:BP31"/>
    <mergeCell ref="BQ31:BW31"/>
    <mergeCell ref="BX31:CD31"/>
    <mergeCell ref="CE31:CK31"/>
    <mergeCell ref="GV30:HC30"/>
    <mergeCell ref="HD30:HH30"/>
    <mergeCell ref="HI30:HO30"/>
    <mergeCell ref="HP30:HV30"/>
    <mergeCell ref="HW30:IA30"/>
    <mergeCell ref="IB30:IF30"/>
    <mergeCell ref="FH30:FN30"/>
    <mergeCell ref="FO30:FU30"/>
    <mergeCell ref="FV30:FZ30"/>
    <mergeCell ref="GA30:GG30"/>
    <mergeCell ref="GH30:GN30"/>
    <mergeCell ref="GO30:GU30"/>
    <mergeCell ref="DX30:ED30"/>
    <mergeCell ref="EE30:EK30"/>
    <mergeCell ref="EL30:EP30"/>
    <mergeCell ref="EQ30:EU30"/>
    <mergeCell ref="EV30:FB30"/>
    <mergeCell ref="FC30:FG30"/>
    <mergeCell ref="CE30:CK30"/>
    <mergeCell ref="CL30:CR30"/>
    <mergeCell ref="CS30:CY30"/>
    <mergeCell ref="CZ30:DF30"/>
    <mergeCell ref="DL30:DP30"/>
    <mergeCell ref="DQ30:DW30"/>
    <mergeCell ref="IB29:IF29"/>
    <mergeCell ref="IG29:IL29"/>
    <mergeCell ref="IM29:IT29"/>
    <mergeCell ref="AJ30:AT30"/>
    <mergeCell ref="AU30:AY30"/>
    <mergeCell ref="AZ30:BD30"/>
    <mergeCell ref="BE30:BK30"/>
    <mergeCell ref="BL30:BP30"/>
    <mergeCell ref="BQ30:BW30"/>
    <mergeCell ref="BX30:CD30"/>
    <mergeCell ref="GO29:GU29"/>
    <mergeCell ref="GV29:HC29"/>
    <mergeCell ref="HD29:HH29"/>
    <mergeCell ref="HI29:HO29"/>
    <mergeCell ref="HP29:HV29"/>
    <mergeCell ref="HW29:IA29"/>
    <mergeCell ref="FC29:FG29"/>
    <mergeCell ref="FH29:FN29"/>
    <mergeCell ref="FO29:FU29"/>
    <mergeCell ref="FV29:FZ29"/>
    <mergeCell ref="GA29:GG29"/>
    <mergeCell ref="GH29:GN29"/>
    <mergeCell ref="DQ29:DW29"/>
    <mergeCell ref="DX29:ED29"/>
    <mergeCell ref="EE29:EK29"/>
    <mergeCell ref="EL29:EP29"/>
    <mergeCell ref="EQ29:EU29"/>
    <mergeCell ref="EV29:FB29"/>
    <mergeCell ref="IG25:IL25"/>
    <mergeCell ref="IM25:IT25"/>
    <mergeCell ref="AJ25:AT25"/>
    <mergeCell ref="AZ25:BD25"/>
    <mergeCell ref="AU25:AY25"/>
    <mergeCell ref="CL29:CR29"/>
    <mergeCell ref="CS29:CY29"/>
    <mergeCell ref="CZ29:DF29"/>
    <mergeCell ref="DG29:DK29"/>
    <mergeCell ref="AJ29:AT29"/>
    <mergeCell ref="HI25:HO25"/>
    <mergeCell ref="AJ24:AT24"/>
    <mergeCell ref="AZ24:BD24"/>
    <mergeCell ref="HP25:HV25"/>
    <mergeCell ref="HW25:IA25"/>
    <mergeCell ref="IB25:IF25"/>
    <mergeCell ref="AU24:AY24"/>
    <mergeCell ref="FV25:FZ25"/>
    <mergeCell ref="GA25:GG25"/>
    <mergeCell ref="GH25:GN25"/>
    <mergeCell ref="GO25:GU25"/>
    <mergeCell ref="GV25:HC25"/>
    <mergeCell ref="HD25:HH25"/>
    <mergeCell ref="EL25:EP25"/>
    <mergeCell ref="EQ25:EU25"/>
    <mergeCell ref="EV25:FB25"/>
    <mergeCell ref="FC25:FG25"/>
    <mergeCell ref="FH25:FN25"/>
    <mergeCell ref="FO25:FU25"/>
    <mergeCell ref="CZ25:DF25"/>
    <mergeCell ref="DG25:DK25"/>
    <mergeCell ref="DL25:DP25"/>
    <mergeCell ref="DQ25:DW25"/>
    <mergeCell ref="DX25:ED25"/>
    <mergeCell ref="EE25:EK25"/>
    <mergeCell ref="IB24:IF24"/>
    <mergeCell ref="IG24:IL24"/>
    <mergeCell ref="IM24:IT24"/>
    <mergeCell ref="BE25:BK25"/>
    <mergeCell ref="BL25:BP25"/>
    <mergeCell ref="BQ25:BW25"/>
    <mergeCell ref="BX25:CD25"/>
    <mergeCell ref="CE25:CK25"/>
    <mergeCell ref="CL25:CR25"/>
    <mergeCell ref="CS25:CY25"/>
    <mergeCell ref="GV24:HC24"/>
    <mergeCell ref="HD24:HH24"/>
    <mergeCell ref="AZ23:BD23"/>
    <mergeCell ref="HI24:HO24"/>
    <mergeCell ref="HP24:HV24"/>
    <mergeCell ref="HW24:IA24"/>
    <mergeCell ref="FH24:FN24"/>
    <mergeCell ref="FO24:FU24"/>
    <mergeCell ref="FV24:FZ24"/>
    <mergeCell ref="GA24:GG24"/>
    <mergeCell ref="GH24:GN24"/>
    <mergeCell ref="GO24:GU24"/>
    <mergeCell ref="EE24:EK24"/>
    <mergeCell ref="EL24:EP24"/>
    <mergeCell ref="EQ24:EU24"/>
    <mergeCell ref="EV24:FB24"/>
    <mergeCell ref="FC24:FG24"/>
    <mergeCell ref="AJ23:AT23"/>
    <mergeCell ref="AU23:AY23"/>
    <mergeCell ref="CS24:CY24"/>
    <mergeCell ref="CZ24:DF24"/>
    <mergeCell ref="DG24:DK24"/>
    <mergeCell ref="DL24:DP24"/>
    <mergeCell ref="BE24:BK24"/>
    <mergeCell ref="BL24:BP24"/>
    <mergeCell ref="BQ24:BW24"/>
    <mergeCell ref="BX24:CD24"/>
    <mergeCell ref="DQ24:DW24"/>
    <mergeCell ref="DX24:ED24"/>
    <mergeCell ref="HW23:IA23"/>
    <mergeCell ref="IB23:IF23"/>
    <mergeCell ref="IG23:IL23"/>
    <mergeCell ref="IM23:IT23"/>
    <mergeCell ref="HI23:HO23"/>
    <mergeCell ref="HP23:HV23"/>
    <mergeCell ref="FV23:FZ23"/>
    <mergeCell ref="GA23:GG23"/>
    <mergeCell ref="CE24:CK24"/>
    <mergeCell ref="CL24:CR24"/>
    <mergeCell ref="GH23:GN23"/>
    <mergeCell ref="GO23:GU23"/>
    <mergeCell ref="GV23:HC23"/>
    <mergeCell ref="HD23:HH23"/>
    <mergeCell ref="EV23:FB23"/>
    <mergeCell ref="FC23:FG23"/>
    <mergeCell ref="FH23:FN23"/>
    <mergeCell ref="FO23:FU23"/>
    <mergeCell ref="DX23:ED23"/>
    <mergeCell ref="AJ19:AT19"/>
    <mergeCell ref="AJ20:AT20"/>
    <mergeCell ref="EE23:EK23"/>
    <mergeCell ref="EL23:EP23"/>
    <mergeCell ref="EQ23:EU23"/>
    <mergeCell ref="AZ20:BD20"/>
    <mergeCell ref="AU19:AY19"/>
    <mergeCell ref="AU20:AY20"/>
    <mergeCell ref="CL23:CR23"/>
    <mergeCell ref="CS23:CY23"/>
    <mergeCell ref="CZ23:DF23"/>
    <mergeCell ref="DG23:DK23"/>
    <mergeCell ref="DL23:DP23"/>
    <mergeCell ref="DQ23:DW23"/>
    <mergeCell ref="HP20:HV20"/>
    <mergeCell ref="GH20:GN20"/>
    <mergeCell ref="GO20:GU20"/>
    <mergeCell ref="GV20:HC20"/>
    <mergeCell ref="HD20:HH20"/>
    <mergeCell ref="HW20:IA20"/>
    <mergeCell ref="IB20:IF20"/>
    <mergeCell ref="IG20:IL20"/>
    <mergeCell ref="IM20:IT20"/>
    <mergeCell ref="BE23:BK23"/>
    <mergeCell ref="BL23:BP23"/>
    <mergeCell ref="BQ23:BW23"/>
    <mergeCell ref="BX23:CD23"/>
    <mergeCell ref="CE23:CK23"/>
    <mergeCell ref="GA20:GG20"/>
    <mergeCell ref="HI20:HO20"/>
    <mergeCell ref="EQ20:EU20"/>
    <mergeCell ref="EV20:FB20"/>
    <mergeCell ref="FC20:FG20"/>
    <mergeCell ref="FH20:FN20"/>
    <mergeCell ref="FO20:FU20"/>
    <mergeCell ref="FV20:FZ20"/>
    <mergeCell ref="CZ20:DF20"/>
    <mergeCell ref="DG20:DK20"/>
    <mergeCell ref="DL20:DP20"/>
    <mergeCell ref="DQ20:DW20"/>
    <mergeCell ref="DX20:ED20"/>
    <mergeCell ref="AU18:AY18"/>
    <mergeCell ref="CS19:CY19"/>
    <mergeCell ref="CZ19:DF19"/>
    <mergeCell ref="DG19:DK19"/>
    <mergeCell ref="BE20:BK20"/>
    <mergeCell ref="BL20:BP20"/>
    <mergeCell ref="BQ20:BW20"/>
    <mergeCell ref="BX20:CD20"/>
    <mergeCell ref="CE20:CK20"/>
    <mergeCell ref="CL20:CR20"/>
    <mergeCell ref="CS20:CY20"/>
    <mergeCell ref="EE20:EK20"/>
    <mergeCell ref="EL20:EP20"/>
    <mergeCell ref="HD19:HH19"/>
    <mergeCell ref="HI19:HO19"/>
    <mergeCell ref="HP19:HV19"/>
    <mergeCell ref="HW19:IA19"/>
    <mergeCell ref="FO19:FU19"/>
    <mergeCell ref="FV19:FZ19"/>
    <mergeCell ref="GA19:GG19"/>
    <mergeCell ref="GH19:GN19"/>
    <mergeCell ref="GO19:GU19"/>
    <mergeCell ref="GV19:HC19"/>
    <mergeCell ref="EE19:EK19"/>
    <mergeCell ref="EL19:EP19"/>
    <mergeCell ref="EQ19:EU19"/>
    <mergeCell ref="EV19:FB19"/>
    <mergeCell ref="FC19:FG19"/>
    <mergeCell ref="FH19:FN19"/>
    <mergeCell ref="DL19:DP19"/>
    <mergeCell ref="DQ19:DW19"/>
    <mergeCell ref="DX19:ED19"/>
    <mergeCell ref="AJ17:AT17"/>
    <mergeCell ref="IG18:IL18"/>
    <mergeCell ref="IM18:IT18"/>
    <mergeCell ref="BE19:BK19"/>
    <mergeCell ref="BL19:BP19"/>
    <mergeCell ref="BQ19:BW19"/>
    <mergeCell ref="BX19:CD19"/>
    <mergeCell ref="CE19:CK19"/>
    <mergeCell ref="CL19:CR19"/>
    <mergeCell ref="AZ18:BD18"/>
    <mergeCell ref="GV18:HC18"/>
    <mergeCell ref="HD18:HH18"/>
    <mergeCell ref="HI18:HO18"/>
    <mergeCell ref="DX18:ED18"/>
    <mergeCell ref="EE18:EK18"/>
    <mergeCell ref="EL18:EP18"/>
    <mergeCell ref="EQ18:EU18"/>
    <mergeCell ref="HW18:IA18"/>
    <mergeCell ref="IB18:IF18"/>
    <mergeCell ref="FH18:FN18"/>
    <mergeCell ref="FO18:FU18"/>
    <mergeCell ref="FV18:FZ18"/>
    <mergeCell ref="GA18:GG18"/>
    <mergeCell ref="GH18:GN18"/>
    <mergeCell ref="GO18:GU18"/>
    <mergeCell ref="FC18:FG18"/>
    <mergeCell ref="HW17:IA17"/>
    <mergeCell ref="IB17:IF17"/>
    <mergeCell ref="IG17:IL17"/>
    <mergeCell ref="IM17:IT17"/>
    <mergeCell ref="GV17:HC17"/>
    <mergeCell ref="HD17:HH17"/>
    <mergeCell ref="HI17:HO17"/>
    <mergeCell ref="HP17:HV17"/>
    <mergeCell ref="HP18:HV18"/>
    <mergeCell ref="BQ18:BW18"/>
    <mergeCell ref="BX18:CD18"/>
    <mergeCell ref="CE18:CK18"/>
    <mergeCell ref="CL18:CR18"/>
    <mergeCell ref="CS18:CY18"/>
    <mergeCell ref="EV18:FB18"/>
    <mergeCell ref="GO17:GU17"/>
    <mergeCell ref="AJ16:AT16"/>
    <mergeCell ref="CZ18:DF18"/>
    <mergeCell ref="DG18:DK18"/>
    <mergeCell ref="DL18:DP18"/>
    <mergeCell ref="DQ18:DW18"/>
    <mergeCell ref="DG16:DK16"/>
    <mergeCell ref="DL16:DP16"/>
    <mergeCell ref="DQ16:DW16"/>
    <mergeCell ref="BL18:BP18"/>
    <mergeCell ref="EV17:FB17"/>
    <mergeCell ref="HI16:HO16"/>
    <mergeCell ref="HP16:HV16"/>
    <mergeCell ref="HW16:IA16"/>
    <mergeCell ref="FH17:FN17"/>
    <mergeCell ref="FO17:FU17"/>
    <mergeCell ref="FV17:FZ17"/>
    <mergeCell ref="FH16:FN16"/>
    <mergeCell ref="GA17:GG17"/>
    <mergeCell ref="GH17:GN17"/>
    <mergeCell ref="IG16:IL16"/>
    <mergeCell ref="IM16:IT16"/>
    <mergeCell ref="DX17:ED17"/>
    <mergeCell ref="EE17:EK17"/>
    <mergeCell ref="GH16:GN16"/>
    <mergeCell ref="GO16:GU16"/>
    <mergeCell ref="GV16:HC16"/>
    <mergeCell ref="HD16:HH16"/>
    <mergeCell ref="EL17:EP17"/>
    <mergeCell ref="EQ17:EU17"/>
    <mergeCell ref="AJ15:AT15"/>
    <mergeCell ref="CZ17:DF17"/>
    <mergeCell ref="DG17:DK17"/>
    <mergeCell ref="DL17:DP17"/>
    <mergeCell ref="DQ17:DW17"/>
    <mergeCell ref="DX16:ED16"/>
    <mergeCell ref="CE17:CK17"/>
    <mergeCell ref="CL17:CR17"/>
    <mergeCell ref="CS17:CY17"/>
    <mergeCell ref="CZ15:DF15"/>
    <mergeCell ref="EE16:EK16"/>
    <mergeCell ref="EL16:EP16"/>
    <mergeCell ref="EQ16:EU16"/>
    <mergeCell ref="EV16:FB16"/>
    <mergeCell ref="FC16:FG16"/>
    <mergeCell ref="IB15:IF15"/>
    <mergeCell ref="FO16:FU16"/>
    <mergeCell ref="FV16:FZ16"/>
    <mergeCell ref="GA16:GG16"/>
    <mergeCell ref="IB16:IF16"/>
    <mergeCell ref="IG15:IL15"/>
    <mergeCell ref="IM15:IT15"/>
    <mergeCell ref="BL16:BP16"/>
    <mergeCell ref="BQ16:BW16"/>
    <mergeCell ref="BX16:CD16"/>
    <mergeCell ref="CE16:CK16"/>
    <mergeCell ref="CL16:CR16"/>
    <mergeCell ref="CS16:CY16"/>
    <mergeCell ref="CZ16:DF16"/>
    <mergeCell ref="CS15:CY15"/>
    <mergeCell ref="HW15:IA15"/>
    <mergeCell ref="HW14:IA14"/>
    <mergeCell ref="GO14:GU14"/>
    <mergeCell ref="GV14:HC14"/>
    <mergeCell ref="HD14:HH14"/>
    <mergeCell ref="HI14:HO14"/>
    <mergeCell ref="HP14:HV14"/>
    <mergeCell ref="AZ15:BD15"/>
    <mergeCell ref="FV15:FZ15"/>
    <mergeCell ref="GA15:GG15"/>
    <mergeCell ref="GH15:GN15"/>
    <mergeCell ref="DX15:ED15"/>
    <mergeCell ref="GH14:GN14"/>
    <mergeCell ref="DG15:DK15"/>
    <mergeCell ref="DL15:DP15"/>
    <mergeCell ref="DQ15:DW15"/>
    <mergeCell ref="FH15:FN15"/>
    <mergeCell ref="EE15:EK15"/>
    <mergeCell ref="EL15:EP15"/>
    <mergeCell ref="EQ15:EU15"/>
    <mergeCell ref="FV14:FZ14"/>
    <mergeCell ref="IB14:IF14"/>
    <mergeCell ref="EL14:EP14"/>
    <mergeCell ref="EQ14:EU14"/>
    <mergeCell ref="FH14:FN14"/>
    <mergeCell ref="FO14:FU14"/>
    <mergeCell ref="HD15:HH15"/>
    <mergeCell ref="IM14:IT14"/>
    <mergeCell ref="EV15:FB15"/>
    <mergeCell ref="FC15:FG15"/>
    <mergeCell ref="FO15:FU15"/>
    <mergeCell ref="GO15:GU15"/>
    <mergeCell ref="GV15:HC15"/>
    <mergeCell ref="GA14:GG14"/>
    <mergeCell ref="EV14:FB14"/>
    <mergeCell ref="HI15:HO15"/>
    <mergeCell ref="HP15:HV15"/>
    <mergeCell ref="IG12:IL12"/>
    <mergeCell ref="CZ14:DF14"/>
    <mergeCell ref="DG14:DK14"/>
    <mergeCell ref="DL14:DP14"/>
    <mergeCell ref="DQ14:DW14"/>
    <mergeCell ref="EE14:EK14"/>
    <mergeCell ref="IG14:IL14"/>
    <mergeCell ref="GV12:HC12"/>
    <mergeCell ref="HD12:HH12"/>
    <mergeCell ref="HI12:HO12"/>
    <mergeCell ref="IB12:IF12"/>
    <mergeCell ref="FH12:FN12"/>
    <mergeCell ref="FO12:FU12"/>
    <mergeCell ref="FV12:FZ12"/>
    <mergeCell ref="GA12:GG12"/>
    <mergeCell ref="GH12:GN12"/>
    <mergeCell ref="GO12:GU12"/>
    <mergeCell ref="EL12:EP12"/>
    <mergeCell ref="EQ12:EU12"/>
    <mergeCell ref="EV12:FB12"/>
    <mergeCell ref="FC12:FG12"/>
    <mergeCell ref="HP12:HV12"/>
    <mergeCell ref="HW12:IA12"/>
    <mergeCell ref="CS12:CY12"/>
    <mergeCell ref="CZ12:DF12"/>
    <mergeCell ref="DL12:DP12"/>
    <mergeCell ref="DQ12:DW12"/>
    <mergeCell ref="DX12:ED12"/>
    <mergeCell ref="EE12:EK12"/>
    <mergeCell ref="IM11:IT12"/>
    <mergeCell ref="AJ12:AT12"/>
    <mergeCell ref="AU12:AY12"/>
    <mergeCell ref="AZ12:BD12"/>
    <mergeCell ref="BE12:BK12"/>
    <mergeCell ref="BL12:BP12"/>
    <mergeCell ref="BQ12:BW12"/>
    <mergeCell ref="BX12:CD12"/>
    <mergeCell ref="CE12:CK12"/>
    <mergeCell ref="CL12:CR12"/>
    <mergeCell ref="IJ7:IL7"/>
    <mergeCell ref="IM7:IO7"/>
    <mergeCell ref="AJ10:BP11"/>
    <mergeCell ref="BQ10:CY11"/>
    <mergeCell ref="CZ10:ED11"/>
    <mergeCell ref="EE10:FG11"/>
    <mergeCell ref="FH10:IT10"/>
    <mergeCell ref="FH11:GG11"/>
    <mergeCell ref="GH11:HH11"/>
    <mergeCell ref="HI11:IL11"/>
    <mergeCell ref="CL15:CR15"/>
    <mergeCell ref="HV1:IT1"/>
    <mergeCell ref="A2:IS2"/>
    <mergeCell ref="HW3:IT3"/>
    <mergeCell ref="HS4:IT4"/>
    <mergeCell ref="HS6:IT6"/>
    <mergeCell ref="HR7:HS7"/>
    <mergeCell ref="HT7:HV7"/>
    <mergeCell ref="HW7:HX7"/>
    <mergeCell ref="HY7:II7"/>
    <mergeCell ref="BL14:BP14"/>
    <mergeCell ref="BQ14:BW14"/>
    <mergeCell ref="BL17:BP17"/>
    <mergeCell ref="BQ17:BW17"/>
    <mergeCell ref="BX17:CD17"/>
    <mergeCell ref="BL15:BP15"/>
    <mergeCell ref="BQ15:BW15"/>
    <mergeCell ref="BX14:CD14"/>
    <mergeCell ref="F24:AI24"/>
    <mergeCell ref="F25:AI25"/>
    <mergeCell ref="A23:E23"/>
    <mergeCell ref="A25:E25"/>
    <mergeCell ref="A48:E48"/>
    <mergeCell ref="F31:AI31"/>
    <mergeCell ref="A32:E32"/>
    <mergeCell ref="F32:AI32"/>
    <mergeCell ref="F48:AI48"/>
    <mergeCell ref="A31:E31"/>
    <mergeCell ref="F10:AI12"/>
    <mergeCell ref="A10:E12"/>
    <mergeCell ref="A15:E15"/>
    <mergeCell ref="A16:E16"/>
    <mergeCell ref="A17:E17"/>
    <mergeCell ref="F16:AI16"/>
    <mergeCell ref="F17:AI17"/>
    <mergeCell ref="F15:AI15"/>
    <mergeCell ref="F14:AI14"/>
    <mergeCell ref="A14:E14"/>
    <mergeCell ref="A20:E20"/>
    <mergeCell ref="A30:E30"/>
    <mergeCell ref="F30:AI30"/>
    <mergeCell ref="F18:AI18"/>
    <mergeCell ref="F19:AI19"/>
    <mergeCell ref="F20:AI20"/>
    <mergeCell ref="A24:E24"/>
    <mergeCell ref="A29:E29"/>
    <mergeCell ref="F29:AI29"/>
    <mergeCell ref="F23:AI23"/>
    <mergeCell ref="A49:E49"/>
    <mergeCell ref="F49:AI49"/>
    <mergeCell ref="A50:E50"/>
    <mergeCell ref="BE14:BK14"/>
    <mergeCell ref="BE15:BK15"/>
    <mergeCell ref="BE16:BK16"/>
    <mergeCell ref="BE17:BK17"/>
    <mergeCell ref="BE18:BK18"/>
    <mergeCell ref="A19:E19"/>
    <mergeCell ref="A18:E18"/>
    <mergeCell ref="DX28:ED28"/>
    <mergeCell ref="EE28:EK28"/>
    <mergeCell ref="AU29:AY29"/>
    <mergeCell ref="AZ29:BD29"/>
    <mergeCell ref="BE29:BK29"/>
    <mergeCell ref="BL29:BP29"/>
    <mergeCell ref="BQ29:BW29"/>
    <mergeCell ref="BX29:CD29"/>
    <mergeCell ref="CE29:CK29"/>
    <mergeCell ref="DL29:DP29"/>
    <mergeCell ref="EL28:EP28"/>
    <mergeCell ref="A28:E28"/>
    <mergeCell ref="F28:AI28"/>
    <mergeCell ref="AJ28:AT28"/>
    <mergeCell ref="AU28:AY28"/>
    <mergeCell ref="AZ28:BD28"/>
    <mergeCell ref="BE28:BK28"/>
    <mergeCell ref="CE28:CK28"/>
    <mergeCell ref="CL28:CR28"/>
    <mergeCell ref="DQ28:DW28"/>
    <mergeCell ref="FH28:FN28"/>
    <mergeCell ref="FO28:FU28"/>
    <mergeCell ref="FV28:FZ28"/>
    <mergeCell ref="BL28:BP28"/>
    <mergeCell ref="BQ28:BW28"/>
    <mergeCell ref="CS28:CY28"/>
    <mergeCell ref="CZ28:DF28"/>
    <mergeCell ref="DG28:DK28"/>
    <mergeCell ref="DL28:DP28"/>
    <mergeCell ref="BX28:CD28"/>
    <mergeCell ref="GA28:GG28"/>
    <mergeCell ref="GH28:GN28"/>
    <mergeCell ref="GO28:GU28"/>
    <mergeCell ref="GV28:HC28"/>
    <mergeCell ref="HD28:HH28"/>
    <mergeCell ref="HI28:HO28"/>
    <mergeCell ref="HP28:HV28"/>
    <mergeCell ref="HW28:IA28"/>
    <mergeCell ref="IB28:IF28"/>
    <mergeCell ref="IG28:IL28"/>
    <mergeCell ref="IM28:IT28"/>
    <mergeCell ref="A33:E33"/>
    <mergeCell ref="F33:AI33"/>
    <mergeCell ref="AJ33:AT33"/>
    <mergeCell ref="AU33:AY33"/>
    <mergeCell ref="AZ33:BD33"/>
    <mergeCell ref="BE33:BK33"/>
    <mergeCell ref="BL33:BP33"/>
    <mergeCell ref="BQ33:BW33"/>
    <mergeCell ref="BX33:CD33"/>
    <mergeCell ref="CE33:CK33"/>
    <mergeCell ref="CL33:CR33"/>
    <mergeCell ref="CS33:CY33"/>
    <mergeCell ref="CZ33:DF33"/>
    <mergeCell ref="DG33:DK33"/>
    <mergeCell ref="DL33:DP33"/>
    <mergeCell ref="DQ33:DW33"/>
    <mergeCell ref="DX33:ED33"/>
    <mergeCell ref="EE33:EK33"/>
    <mergeCell ref="EL33:EP33"/>
    <mergeCell ref="EQ33:EU33"/>
    <mergeCell ref="EV33:FB33"/>
    <mergeCell ref="FC33:FG33"/>
    <mergeCell ref="FH33:FN33"/>
    <mergeCell ref="FO33:FU33"/>
    <mergeCell ref="FV33:FZ33"/>
    <mergeCell ref="GA33:GG33"/>
    <mergeCell ref="GH33:GN33"/>
    <mergeCell ref="GO33:GU33"/>
    <mergeCell ref="GV33:HC33"/>
    <mergeCell ref="HD33:HH33"/>
    <mergeCell ref="HI33:HO33"/>
    <mergeCell ref="HP33:HV33"/>
    <mergeCell ref="HW33:IA33"/>
    <mergeCell ref="IB33:IF33"/>
    <mergeCell ref="IG33:IL33"/>
    <mergeCell ref="IM33:IT33"/>
    <mergeCell ref="A34:E34"/>
    <mergeCell ref="F34:AI34"/>
    <mergeCell ref="AJ34:AT34"/>
    <mergeCell ref="AU34:AY34"/>
    <mergeCell ref="AZ34:BD34"/>
    <mergeCell ref="BE34:BK34"/>
    <mergeCell ref="BL34:BP34"/>
    <mergeCell ref="BQ34:BW34"/>
    <mergeCell ref="BX34:CD34"/>
    <mergeCell ref="EQ34:EU34"/>
    <mergeCell ref="EV34:FB34"/>
    <mergeCell ref="CE34:CK34"/>
    <mergeCell ref="CL34:CR34"/>
    <mergeCell ref="CS34:CY34"/>
    <mergeCell ref="CZ34:DF34"/>
    <mergeCell ref="DG34:DK34"/>
    <mergeCell ref="DL34:DP34"/>
    <mergeCell ref="HW34:IA34"/>
    <mergeCell ref="FC34:FG34"/>
    <mergeCell ref="FH34:FN34"/>
    <mergeCell ref="FO34:FU34"/>
    <mergeCell ref="FV34:FZ34"/>
    <mergeCell ref="GA34:GG34"/>
    <mergeCell ref="GH34:GN34"/>
    <mergeCell ref="BL35:BP35"/>
    <mergeCell ref="GO34:GU34"/>
    <mergeCell ref="GV34:HC34"/>
    <mergeCell ref="HD34:HH34"/>
    <mergeCell ref="HI34:HO34"/>
    <mergeCell ref="HP34:HV34"/>
    <mergeCell ref="DQ34:DW34"/>
    <mergeCell ref="DX34:ED34"/>
    <mergeCell ref="EE34:EK34"/>
    <mergeCell ref="EL34:EP34"/>
    <mergeCell ref="CZ35:DF35"/>
    <mergeCell ref="IB34:IF34"/>
    <mergeCell ref="IG34:IL34"/>
    <mergeCell ref="IM34:IT34"/>
    <mergeCell ref="A35:E35"/>
    <mergeCell ref="F35:AI35"/>
    <mergeCell ref="AJ35:AT35"/>
    <mergeCell ref="AU35:AY35"/>
    <mergeCell ref="AZ35:BD35"/>
    <mergeCell ref="BE35:BK35"/>
    <mergeCell ref="DL35:DP35"/>
    <mergeCell ref="DQ35:DW35"/>
    <mergeCell ref="DX35:ED35"/>
    <mergeCell ref="EE35:EK35"/>
    <mergeCell ref="EL35:EP35"/>
    <mergeCell ref="BQ35:BW35"/>
    <mergeCell ref="BX35:CD35"/>
    <mergeCell ref="CE35:CK35"/>
    <mergeCell ref="CL35:CR35"/>
    <mergeCell ref="CS35:CY35"/>
    <mergeCell ref="EQ35:EU35"/>
    <mergeCell ref="EV35:FB35"/>
    <mergeCell ref="FC35:FG35"/>
    <mergeCell ref="FH35:FN35"/>
    <mergeCell ref="FO35:FU35"/>
    <mergeCell ref="FV35:FZ35"/>
    <mergeCell ref="GA35:GG35"/>
    <mergeCell ref="GH35:GN35"/>
    <mergeCell ref="GO35:GU35"/>
    <mergeCell ref="GV35:HC35"/>
    <mergeCell ref="HD35:HH35"/>
    <mergeCell ref="HI35:HO35"/>
    <mergeCell ref="HP35:HV35"/>
    <mergeCell ref="HW35:IA35"/>
    <mergeCell ref="IB35:IF35"/>
    <mergeCell ref="IG35:IL35"/>
    <mergeCell ref="IM35:IT35"/>
    <mergeCell ref="A36:E36"/>
    <mergeCell ref="F36:AI36"/>
    <mergeCell ref="AJ36:AT36"/>
    <mergeCell ref="AU36:AY36"/>
    <mergeCell ref="AZ36:BD36"/>
    <mergeCell ref="DL36:DP36"/>
    <mergeCell ref="DQ36:DW36"/>
    <mergeCell ref="DX36:ED36"/>
    <mergeCell ref="BE36:BK36"/>
    <mergeCell ref="BL36:BP36"/>
    <mergeCell ref="BQ36:BW36"/>
    <mergeCell ref="BX36:CD36"/>
    <mergeCell ref="CE36:CK36"/>
    <mergeCell ref="CL36:CR36"/>
    <mergeCell ref="DG36:DK36"/>
    <mergeCell ref="EE36:EK36"/>
    <mergeCell ref="EL36:EP36"/>
    <mergeCell ref="EQ36:EU36"/>
    <mergeCell ref="EV36:FB36"/>
    <mergeCell ref="FC36:FG36"/>
    <mergeCell ref="FH36:FN36"/>
    <mergeCell ref="FO36:FU36"/>
    <mergeCell ref="FV36:FZ36"/>
    <mergeCell ref="GA36:GG36"/>
    <mergeCell ref="GH36:GN36"/>
    <mergeCell ref="GO36:GU36"/>
    <mergeCell ref="GV36:HC36"/>
    <mergeCell ref="HD36:HH36"/>
    <mergeCell ref="HI36:HO36"/>
    <mergeCell ref="HP36:HV36"/>
    <mergeCell ref="HW36:IA36"/>
    <mergeCell ref="IB36:IF36"/>
    <mergeCell ref="IG36:IL36"/>
    <mergeCell ref="IM36:IT36"/>
    <mergeCell ref="A37:E37"/>
    <mergeCell ref="F37:AI37"/>
    <mergeCell ref="AJ37:AT37"/>
    <mergeCell ref="AU37:AY37"/>
    <mergeCell ref="AZ37:BD37"/>
    <mergeCell ref="BE37:BK37"/>
    <mergeCell ref="BL37:BP37"/>
    <mergeCell ref="BQ37:BW37"/>
    <mergeCell ref="BX37:CD37"/>
    <mergeCell ref="CE37:CK37"/>
    <mergeCell ref="CL37:CR37"/>
    <mergeCell ref="CS37:CY37"/>
    <mergeCell ref="CZ37:DF37"/>
    <mergeCell ref="DG37:DK37"/>
    <mergeCell ref="DL37:DP37"/>
    <mergeCell ref="HW37:IA37"/>
    <mergeCell ref="FC37:FG37"/>
    <mergeCell ref="FH37:FN37"/>
    <mergeCell ref="FO37:FU37"/>
    <mergeCell ref="FV37:FZ37"/>
    <mergeCell ref="GA37:GG37"/>
    <mergeCell ref="GH37:GN37"/>
    <mergeCell ref="GO37:GU37"/>
    <mergeCell ref="GV37:HC37"/>
    <mergeCell ref="HD37:HH37"/>
    <mergeCell ref="HI37:HO37"/>
    <mergeCell ref="HP37:HV37"/>
    <mergeCell ref="DQ37:DW37"/>
    <mergeCell ref="DX37:ED37"/>
    <mergeCell ref="EE37:EK37"/>
    <mergeCell ref="EL37:EP37"/>
    <mergeCell ref="EQ37:EU37"/>
    <mergeCell ref="EV37:FB37"/>
    <mergeCell ref="IB37:IF37"/>
    <mergeCell ref="IG37:IL37"/>
    <mergeCell ref="IM37:IT37"/>
    <mergeCell ref="A38:E38"/>
    <mergeCell ref="F38:AI38"/>
    <mergeCell ref="AJ38:AT38"/>
    <mergeCell ref="AU38:AY38"/>
    <mergeCell ref="AZ38:BD38"/>
    <mergeCell ref="BE38:BK38"/>
    <mergeCell ref="BL38:BP38"/>
    <mergeCell ref="DL38:DP38"/>
    <mergeCell ref="DQ38:DW38"/>
    <mergeCell ref="DX38:ED38"/>
    <mergeCell ref="EE38:EK38"/>
    <mergeCell ref="EL38:EP38"/>
    <mergeCell ref="BQ38:BW38"/>
    <mergeCell ref="BX38:CD38"/>
    <mergeCell ref="CE38:CK38"/>
    <mergeCell ref="CL38:CR38"/>
    <mergeCell ref="CS38:CY38"/>
    <mergeCell ref="EQ38:EU38"/>
    <mergeCell ref="EV38:FB38"/>
    <mergeCell ref="FC38:FG38"/>
    <mergeCell ref="FH38:FN38"/>
    <mergeCell ref="FO38:FU38"/>
    <mergeCell ref="FV38:FZ38"/>
    <mergeCell ref="GA38:GG38"/>
    <mergeCell ref="GH38:GN38"/>
    <mergeCell ref="GO38:GU38"/>
    <mergeCell ref="GV38:HC38"/>
    <mergeCell ref="HD38:HH38"/>
    <mergeCell ref="HI38:HO38"/>
    <mergeCell ref="HP38:HV38"/>
    <mergeCell ref="HW38:IA38"/>
    <mergeCell ref="IB38:IF38"/>
    <mergeCell ref="IG38:IL38"/>
    <mergeCell ref="IM38:IT38"/>
    <mergeCell ref="A39:E39"/>
    <mergeCell ref="F39:AI39"/>
    <mergeCell ref="AJ39:AT39"/>
    <mergeCell ref="AU39:AY39"/>
    <mergeCell ref="AZ39:BD39"/>
    <mergeCell ref="BE39:BK39"/>
    <mergeCell ref="BL39:BP39"/>
    <mergeCell ref="BQ39:BW39"/>
    <mergeCell ref="BX39:CD39"/>
    <mergeCell ref="CE39:CK39"/>
    <mergeCell ref="CL39:CR39"/>
    <mergeCell ref="FC39:FG39"/>
    <mergeCell ref="FH39:FN39"/>
    <mergeCell ref="CS39:CY39"/>
    <mergeCell ref="CZ39:DF39"/>
    <mergeCell ref="DG39:DK39"/>
    <mergeCell ref="DL39:DP39"/>
    <mergeCell ref="DQ39:DW39"/>
    <mergeCell ref="DX39:ED39"/>
    <mergeCell ref="IG39:IL39"/>
    <mergeCell ref="FO39:FU39"/>
    <mergeCell ref="FV39:FZ39"/>
    <mergeCell ref="GA39:GG39"/>
    <mergeCell ref="GH39:GN39"/>
    <mergeCell ref="GO39:GU39"/>
    <mergeCell ref="GV39:HC39"/>
    <mergeCell ref="BX40:CD40"/>
    <mergeCell ref="HD39:HH39"/>
    <mergeCell ref="HI39:HO39"/>
    <mergeCell ref="HP39:HV39"/>
    <mergeCell ref="HW39:IA39"/>
    <mergeCell ref="IB39:IF39"/>
    <mergeCell ref="EE39:EK39"/>
    <mergeCell ref="EL39:EP39"/>
    <mergeCell ref="EQ39:EU39"/>
    <mergeCell ref="EV39:FB39"/>
    <mergeCell ref="DL40:DP40"/>
    <mergeCell ref="IM39:IT39"/>
    <mergeCell ref="A40:E40"/>
    <mergeCell ref="F40:AI40"/>
    <mergeCell ref="AJ40:AT40"/>
    <mergeCell ref="AU40:AY40"/>
    <mergeCell ref="AZ40:BD40"/>
    <mergeCell ref="BE40:BK40"/>
    <mergeCell ref="BL40:BP40"/>
    <mergeCell ref="BQ40:BW40"/>
    <mergeCell ref="EQ40:EU40"/>
    <mergeCell ref="EV40:FB40"/>
    <mergeCell ref="FC40:FG40"/>
    <mergeCell ref="FH40:FN40"/>
    <mergeCell ref="FO40:FU40"/>
    <mergeCell ref="CE40:CK40"/>
    <mergeCell ref="CL40:CR40"/>
    <mergeCell ref="CS40:CY40"/>
    <mergeCell ref="CZ40:DF40"/>
    <mergeCell ref="DG40:DK40"/>
    <mergeCell ref="IM40:IT40"/>
    <mergeCell ref="GA40:GG40"/>
    <mergeCell ref="GH40:GN40"/>
    <mergeCell ref="GO40:GU40"/>
    <mergeCell ref="GV40:HC40"/>
    <mergeCell ref="DQ40:DW40"/>
    <mergeCell ref="DX40:ED40"/>
    <mergeCell ref="EE40:EK40"/>
    <mergeCell ref="EL40:EP40"/>
    <mergeCell ref="HI40:HO40"/>
    <mergeCell ref="HD40:HH40"/>
    <mergeCell ref="FV40:FZ40"/>
    <mergeCell ref="HP40:HV40"/>
    <mergeCell ref="HW40:IA40"/>
    <mergeCell ref="IB40:IF40"/>
    <mergeCell ref="IG40:IL40"/>
    <mergeCell ref="DX14:ED14"/>
    <mergeCell ref="FC17:FG17"/>
    <mergeCell ref="DG30:DK30"/>
    <mergeCell ref="EQ28:EU28"/>
    <mergeCell ref="EV28:FB28"/>
    <mergeCell ref="FC28:FG28"/>
    <mergeCell ref="DG26:DK26"/>
    <mergeCell ref="DL26:DP26"/>
    <mergeCell ref="DQ26:DW26"/>
    <mergeCell ref="DX26:ED26"/>
    <mergeCell ref="CL14:CR14"/>
    <mergeCell ref="BX15:CD15"/>
    <mergeCell ref="CE15:CK15"/>
    <mergeCell ref="CS14:CY14"/>
    <mergeCell ref="CE14:CK14"/>
    <mergeCell ref="CZ38:DF38"/>
    <mergeCell ref="CS36:CY36"/>
    <mergeCell ref="CZ36:DF36"/>
    <mergeCell ref="CE26:CK26"/>
    <mergeCell ref="CL26:CR26"/>
    <mergeCell ref="CS26:CY26"/>
    <mergeCell ref="CZ26:DF26"/>
    <mergeCell ref="FC14:FG14"/>
    <mergeCell ref="DG90:DK90"/>
    <mergeCell ref="DG91:DK91"/>
    <mergeCell ref="DG92:DK92"/>
    <mergeCell ref="DG84:DK84"/>
    <mergeCell ref="DG85:DK85"/>
    <mergeCell ref="DG38:DK38"/>
    <mergeCell ref="DG35:DK35"/>
    <mergeCell ref="BL41:BP41"/>
    <mergeCell ref="BX41:CD41"/>
    <mergeCell ref="CL41:CR41"/>
    <mergeCell ref="CS41:CY41"/>
    <mergeCell ref="A41:E41"/>
    <mergeCell ref="F41:AI41"/>
    <mergeCell ref="AJ41:AT41"/>
    <mergeCell ref="AU41:AY41"/>
    <mergeCell ref="AZ41:BD41"/>
    <mergeCell ref="BE41:BK41"/>
    <mergeCell ref="EL41:EP41"/>
    <mergeCell ref="EV41:FB41"/>
    <mergeCell ref="FC41:FG41"/>
    <mergeCell ref="FH41:FN41"/>
    <mergeCell ref="FO41:FU41"/>
    <mergeCell ref="DG41:DK41"/>
    <mergeCell ref="DQ41:DW41"/>
    <mergeCell ref="DX41:ED41"/>
    <mergeCell ref="FV41:FZ41"/>
    <mergeCell ref="GA41:GG41"/>
    <mergeCell ref="GH41:GN41"/>
    <mergeCell ref="GO41:GU41"/>
    <mergeCell ref="GV41:HC41"/>
    <mergeCell ref="HD41:HH41"/>
    <mergeCell ref="HI41:HO41"/>
    <mergeCell ref="HP41:HV41"/>
    <mergeCell ref="HW41:IA41"/>
    <mergeCell ref="IB41:IF41"/>
    <mergeCell ref="IG41:IL41"/>
    <mergeCell ref="IM41:IT41"/>
    <mergeCell ref="BE42:BK42"/>
    <mergeCell ref="BL42:BP42"/>
    <mergeCell ref="BX42:CD42"/>
    <mergeCell ref="CL42:CR42"/>
    <mergeCell ref="A42:E42"/>
    <mergeCell ref="F42:AI42"/>
    <mergeCell ref="AJ42:AT42"/>
    <mergeCell ref="AU42:AY42"/>
    <mergeCell ref="AZ42:BD42"/>
    <mergeCell ref="GV42:HC42"/>
    <mergeCell ref="EL42:EP42"/>
    <mergeCell ref="EV42:FB42"/>
    <mergeCell ref="FC42:FG42"/>
    <mergeCell ref="FH42:FN42"/>
    <mergeCell ref="CS42:CY42"/>
    <mergeCell ref="DG42:DK42"/>
    <mergeCell ref="DQ42:DW42"/>
    <mergeCell ref="DX42:ED42"/>
    <mergeCell ref="HI42:HO42"/>
    <mergeCell ref="HP42:HV42"/>
    <mergeCell ref="HW42:IA42"/>
    <mergeCell ref="IB42:IF42"/>
    <mergeCell ref="IG42:IL42"/>
    <mergeCell ref="FO42:FU42"/>
    <mergeCell ref="FV42:FZ42"/>
    <mergeCell ref="GA42:GG42"/>
    <mergeCell ref="GH42:GN42"/>
    <mergeCell ref="GO42:GU42"/>
    <mergeCell ref="IM42:IT42"/>
    <mergeCell ref="A43:E43"/>
    <mergeCell ref="F43:AI43"/>
    <mergeCell ref="AJ43:AT43"/>
    <mergeCell ref="AU43:AY43"/>
    <mergeCell ref="AZ43:BD43"/>
    <mergeCell ref="BE43:BK43"/>
    <mergeCell ref="BL43:BP43"/>
    <mergeCell ref="BX43:CD43"/>
    <mergeCell ref="HD42:HH42"/>
    <mergeCell ref="DQ43:DW43"/>
    <mergeCell ref="DX43:ED43"/>
    <mergeCell ref="EL43:EP43"/>
    <mergeCell ref="EV43:FB43"/>
    <mergeCell ref="CL43:CR43"/>
    <mergeCell ref="CS43:CY43"/>
    <mergeCell ref="DG43:DK43"/>
    <mergeCell ref="FC43:FG43"/>
    <mergeCell ref="FH43:FN43"/>
    <mergeCell ref="FO43:FU43"/>
    <mergeCell ref="FV43:FZ43"/>
    <mergeCell ref="GA43:GG43"/>
    <mergeCell ref="GH43:GN43"/>
    <mergeCell ref="GO43:GU43"/>
    <mergeCell ref="GV43:HC43"/>
    <mergeCell ref="HD43:HH43"/>
    <mergeCell ref="HI43:HO43"/>
    <mergeCell ref="HP43:HV43"/>
    <mergeCell ref="HW43:IA43"/>
    <mergeCell ref="IB43:IF43"/>
    <mergeCell ref="IG43:IL43"/>
    <mergeCell ref="IM43:IT43"/>
    <mergeCell ref="A44:E44"/>
    <mergeCell ref="F44:AI44"/>
    <mergeCell ref="AJ44:AT44"/>
    <mergeCell ref="AU44:AY44"/>
    <mergeCell ref="AZ44:BD44"/>
    <mergeCell ref="BE44:BK44"/>
    <mergeCell ref="BL44:BP44"/>
    <mergeCell ref="DG44:DK44"/>
    <mergeCell ref="DQ44:DW44"/>
    <mergeCell ref="DX44:ED44"/>
    <mergeCell ref="EL44:EP44"/>
    <mergeCell ref="BX44:CD44"/>
    <mergeCell ref="CL44:CR44"/>
    <mergeCell ref="CS44:CY44"/>
    <mergeCell ref="HI44:HO44"/>
    <mergeCell ref="EV44:FB44"/>
    <mergeCell ref="FC44:FG44"/>
    <mergeCell ref="FH44:FN44"/>
    <mergeCell ref="FO44:FU44"/>
    <mergeCell ref="FV44:FZ44"/>
    <mergeCell ref="HW44:IA44"/>
    <mergeCell ref="IB44:IF44"/>
    <mergeCell ref="IG44:IL44"/>
    <mergeCell ref="IM44:IT44"/>
    <mergeCell ref="A45:E45"/>
    <mergeCell ref="F45:AI45"/>
    <mergeCell ref="AJ45:AT45"/>
    <mergeCell ref="AU45:AY45"/>
    <mergeCell ref="AZ45:BD45"/>
    <mergeCell ref="GA44:GG44"/>
    <mergeCell ref="BE45:BK45"/>
    <mergeCell ref="BL45:BP45"/>
    <mergeCell ref="BX45:CD45"/>
    <mergeCell ref="CL45:CR45"/>
    <mergeCell ref="BQ41:BW45"/>
    <mergeCell ref="HP44:HV44"/>
    <mergeCell ref="GH44:GN44"/>
    <mergeCell ref="GO44:GU44"/>
    <mergeCell ref="GV44:HC44"/>
    <mergeCell ref="HD44:HH44"/>
    <mergeCell ref="GV45:HC45"/>
    <mergeCell ref="EL45:EP45"/>
    <mergeCell ref="EV45:FB45"/>
    <mergeCell ref="FC45:FG45"/>
    <mergeCell ref="FH45:FN45"/>
    <mergeCell ref="CS45:CY45"/>
    <mergeCell ref="DG45:DK45"/>
    <mergeCell ref="DQ45:DW45"/>
    <mergeCell ref="DX45:ED45"/>
    <mergeCell ref="HI45:HO45"/>
    <mergeCell ref="HP45:HV45"/>
    <mergeCell ref="HW45:IA45"/>
    <mergeCell ref="IB45:IF45"/>
    <mergeCell ref="IG45:IL45"/>
    <mergeCell ref="FO45:FU45"/>
    <mergeCell ref="FV45:FZ45"/>
    <mergeCell ref="GA45:GG45"/>
    <mergeCell ref="GH45:GN45"/>
    <mergeCell ref="GO45:GU45"/>
    <mergeCell ref="IM45:IT45"/>
    <mergeCell ref="A46:E46"/>
    <mergeCell ref="F46:AI46"/>
    <mergeCell ref="AJ46:AT46"/>
    <mergeCell ref="AU46:AY46"/>
    <mergeCell ref="AZ46:BD46"/>
    <mergeCell ref="BE46:BK46"/>
    <mergeCell ref="BL46:BP46"/>
    <mergeCell ref="BX46:CD46"/>
    <mergeCell ref="HD45:HH45"/>
    <mergeCell ref="DQ46:DW46"/>
    <mergeCell ref="DX46:ED46"/>
    <mergeCell ref="EL46:EP46"/>
    <mergeCell ref="EV46:FB46"/>
    <mergeCell ref="CL46:CR46"/>
    <mergeCell ref="CS46:CY46"/>
    <mergeCell ref="DG46:DK46"/>
    <mergeCell ref="FC46:FG46"/>
    <mergeCell ref="FH46:FN46"/>
    <mergeCell ref="FO46:FU46"/>
    <mergeCell ref="FV46:FZ46"/>
    <mergeCell ref="GA46:GG46"/>
    <mergeCell ref="GH46:GN46"/>
    <mergeCell ref="IM46:IT46"/>
    <mergeCell ref="A47:E47"/>
    <mergeCell ref="F47:AI47"/>
    <mergeCell ref="AJ47:AT47"/>
    <mergeCell ref="AU47:AY47"/>
    <mergeCell ref="AZ47:BD47"/>
    <mergeCell ref="BE47:BK47"/>
    <mergeCell ref="BL47:BP47"/>
    <mergeCell ref="GO46:GU46"/>
    <mergeCell ref="GV46:HC46"/>
    <mergeCell ref="BX47:CD47"/>
    <mergeCell ref="CL47:CR47"/>
    <mergeCell ref="CS47:CY47"/>
    <mergeCell ref="BQ46:BW47"/>
    <mergeCell ref="IB46:IF46"/>
    <mergeCell ref="IG46:IL46"/>
    <mergeCell ref="HD46:HH46"/>
    <mergeCell ref="HI46:HO46"/>
    <mergeCell ref="HP46:HV46"/>
    <mergeCell ref="HW46:IA46"/>
    <mergeCell ref="EV47:FB47"/>
    <mergeCell ref="FC47:FG47"/>
    <mergeCell ref="FH47:FN47"/>
    <mergeCell ref="FO47:FU47"/>
    <mergeCell ref="FV47:FZ47"/>
    <mergeCell ref="DG47:DK47"/>
    <mergeCell ref="DQ47:DW47"/>
    <mergeCell ref="DX47:ED47"/>
    <mergeCell ref="EL47:EP47"/>
    <mergeCell ref="DL46:DP47"/>
    <mergeCell ref="GA47:GG47"/>
    <mergeCell ref="GH47:GN47"/>
    <mergeCell ref="GO47:GU47"/>
    <mergeCell ref="GV47:HC47"/>
    <mergeCell ref="HD47:HH47"/>
    <mergeCell ref="HI47:HO47"/>
    <mergeCell ref="HP47:HV47"/>
    <mergeCell ref="HW47:IA47"/>
    <mergeCell ref="IB47:IF47"/>
    <mergeCell ref="IG47:IL47"/>
    <mergeCell ref="IM47:IT47"/>
    <mergeCell ref="A26:E26"/>
    <mergeCell ref="F26:AI26"/>
    <mergeCell ref="A27:E27"/>
    <mergeCell ref="F27:AI27"/>
    <mergeCell ref="AJ26:AT26"/>
    <mergeCell ref="AU26:AY26"/>
    <mergeCell ref="AZ26:BD26"/>
    <mergeCell ref="BE26:BK26"/>
    <mergeCell ref="BL26:BP26"/>
    <mergeCell ref="BQ26:BW26"/>
    <mergeCell ref="BX26:CD26"/>
    <mergeCell ref="EE26:EK26"/>
    <mergeCell ref="EL26:EP26"/>
    <mergeCell ref="EQ26:EU26"/>
    <mergeCell ref="EV26:FB26"/>
    <mergeCell ref="FC26:FG26"/>
    <mergeCell ref="FH26:FN26"/>
    <mergeCell ref="FO26:FU26"/>
    <mergeCell ref="FV26:FZ26"/>
    <mergeCell ref="GA26:GG26"/>
    <mergeCell ref="GH26:GN26"/>
    <mergeCell ref="GO26:GU26"/>
    <mergeCell ref="GV26:HC26"/>
    <mergeCell ref="HD26:HH26"/>
    <mergeCell ref="HI26:HO26"/>
    <mergeCell ref="HP26:HV26"/>
    <mergeCell ref="HW26:IA26"/>
    <mergeCell ref="IB26:IF26"/>
    <mergeCell ref="IG26:IL26"/>
    <mergeCell ref="IM26:IT26"/>
    <mergeCell ref="AJ27:AT27"/>
    <mergeCell ref="AU27:AY27"/>
    <mergeCell ref="AZ27:BD27"/>
    <mergeCell ref="BE27:BK27"/>
    <mergeCell ref="BL27:BP27"/>
    <mergeCell ref="BQ27:BW27"/>
    <mergeCell ref="BX27:CD27"/>
    <mergeCell ref="CE27:CK27"/>
    <mergeCell ref="CL27:CR27"/>
    <mergeCell ref="CS27:CY27"/>
    <mergeCell ref="CZ27:DF27"/>
    <mergeCell ref="DG27:DK27"/>
    <mergeCell ref="DL27:DP27"/>
    <mergeCell ref="DQ27:DW27"/>
    <mergeCell ref="DX27:ED27"/>
    <mergeCell ref="EE27:EK27"/>
    <mergeCell ref="EL27:EP27"/>
    <mergeCell ref="EQ27:EU27"/>
    <mergeCell ref="EV27:FB27"/>
    <mergeCell ref="FC27:FG27"/>
    <mergeCell ref="FH27:FN27"/>
    <mergeCell ref="IB27:IF27"/>
    <mergeCell ref="IG27:IL27"/>
    <mergeCell ref="FO27:FU27"/>
    <mergeCell ref="FV27:FZ27"/>
    <mergeCell ref="GA27:GG27"/>
    <mergeCell ref="GH27:GN27"/>
    <mergeCell ref="GO27:GU27"/>
    <mergeCell ref="GV27:HC27"/>
    <mergeCell ref="IM27:IT27"/>
    <mergeCell ref="CE46:CK47"/>
    <mergeCell ref="CE41:CK45"/>
    <mergeCell ref="CZ41:DF45"/>
    <mergeCell ref="CZ46:DF47"/>
    <mergeCell ref="DL41:DP45"/>
    <mergeCell ref="HD27:HH27"/>
    <mergeCell ref="HI27:HO27"/>
    <mergeCell ref="HP27:HV27"/>
    <mergeCell ref="HW27:IA27"/>
    <mergeCell ref="A93:E93"/>
    <mergeCell ref="F93:AI93"/>
    <mergeCell ref="A94:E94"/>
    <mergeCell ref="F94:AI94"/>
    <mergeCell ref="AJ93:AT93"/>
    <mergeCell ref="AU93:AY93"/>
    <mergeCell ref="AZ93:BD93"/>
    <mergeCell ref="BE93:BK93"/>
    <mergeCell ref="BL93:BP93"/>
    <mergeCell ref="BQ93:BW93"/>
    <mergeCell ref="BX93:CD93"/>
    <mergeCell ref="CE93:CK93"/>
    <mergeCell ref="CL93:CR93"/>
    <mergeCell ref="CS93:CY93"/>
    <mergeCell ref="CZ93:DF93"/>
    <mergeCell ref="DG93:DK93"/>
    <mergeCell ref="DL93:DP93"/>
    <mergeCell ref="DQ93:DW93"/>
    <mergeCell ref="DX93:ED93"/>
    <mergeCell ref="EE93:EK93"/>
    <mergeCell ref="EL93:EP93"/>
    <mergeCell ref="EQ93:EU93"/>
    <mergeCell ref="EV93:FB93"/>
    <mergeCell ref="FC93:FG93"/>
    <mergeCell ref="FH93:FN93"/>
    <mergeCell ref="FO93:FU93"/>
    <mergeCell ref="FV93:FZ93"/>
    <mergeCell ref="GA93:GG93"/>
    <mergeCell ref="GH93:GN93"/>
    <mergeCell ref="GO93:GU93"/>
    <mergeCell ref="GV93:HC93"/>
    <mergeCell ref="HD93:HH93"/>
    <mergeCell ref="HI93:HO93"/>
    <mergeCell ref="HP93:HV93"/>
    <mergeCell ref="HW93:IA93"/>
    <mergeCell ref="IB93:IF93"/>
    <mergeCell ref="IG93:IL93"/>
    <mergeCell ref="IM93:IT93"/>
    <mergeCell ref="AJ94:AT94"/>
    <mergeCell ref="AU94:AY94"/>
    <mergeCell ref="AZ94:BD94"/>
    <mergeCell ref="BE94:BK94"/>
    <mergeCell ref="BL94:BP94"/>
    <mergeCell ref="BQ94:BW94"/>
    <mergeCell ref="BX94:CD94"/>
    <mergeCell ref="CE94:CK94"/>
    <mergeCell ref="CL94:CR94"/>
    <mergeCell ref="CS94:CY94"/>
    <mergeCell ref="CZ94:DF94"/>
    <mergeCell ref="DG94:DK94"/>
    <mergeCell ref="DL94:DP94"/>
    <mergeCell ref="DQ94:DW94"/>
    <mergeCell ref="DX94:ED94"/>
    <mergeCell ref="EE94:EK94"/>
    <mergeCell ref="EL94:EP94"/>
    <mergeCell ref="EQ94:EU94"/>
    <mergeCell ref="EV94:FB94"/>
    <mergeCell ref="FC94:FG94"/>
    <mergeCell ref="HW94:IA94"/>
    <mergeCell ref="IB94:IF94"/>
    <mergeCell ref="FH94:FN94"/>
    <mergeCell ref="FO94:FU94"/>
    <mergeCell ref="FV94:FZ94"/>
    <mergeCell ref="GA94:GG94"/>
    <mergeCell ref="GH94:GN94"/>
    <mergeCell ref="GO94:GU94"/>
    <mergeCell ref="IG94:IL94"/>
    <mergeCell ref="IM94:IT94"/>
    <mergeCell ref="EE41:EK45"/>
    <mergeCell ref="EE46:EK47"/>
    <mergeCell ref="EQ41:EU45"/>
    <mergeCell ref="EQ46:EU47"/>
    <mergeCell ref="GV94:HC94"/>
    <mergeCell ref="HD94:HH94"/>
    <mergeCell ref="HI94:HO94"/>
    <mergeCell ref="HP94:HV94"/>
    <mergeCell ref="F21:AI21"/>
    <mergeCell ref="F22:AI22"/>
    <mergeCell ref="A21:E21"/>
    <mergeCell ref="A22:E22"/>
    <mergeCell ref="AJ21:AT21"/>
    <mergeCell ref="AU21:AY21"/>
    <mergeCell ref="AJ22:AT22"/>
    <mergeCell ref="AU22:AY22"/>
    <mergeCell ref="AZ21:BD21"/>
    <mergeCell ref="BE21:BK21"/>
    <mergeCell ref="BL21:BP21"/>
    <mergeCell ref="BQ21:BW21"/>
    <mergeCell ref="BX21:CD21"/>
    <mergeCell ref="CE21:CK21"/>
    <mergeCell ref="CL21:CR21"/>
    <mergeCell ref="CS21:CY21"/>
    <mergeCell ref="CZ21:DF21"/>
    <mergeCell ref="DG21:DK21"/>
    <mergeCell ref="DL21:DP21"/>
    <mergeCell ref="DQ21:DW21"/>
    <mergeCell ref="DX21:ED21"/>
    <mergeCell ref="EE21:EK21"/>
    <mergeCell ref="EL21:EP21"/>
    <mergeCell ref="EQ21:EU21"/>
    <mergeCell ref="EV21:FB21"/>
    <mergeCell ref="FC21:FG21"/>
    <mergeCell ref="IB21:IF21"/>
    <mergeCell ref="FH21:FN21"/>
    <mergeCell ref="FO21:FU21"/>
    <mergeCell ref="FV21:FZ21"/>
    <mergeCell ref="GA21:GG21"/>
    <mergeCell ref="GH21:GN21"/>
    <mergeCell ref="GO21:GU21"/>
    <mergeCell ref="EL22:EP22"/>
    <mergeCell ref="EQ22:EU22"/>
    <mergeCell ref="EV22:FB22"/>
    <mergeCell ref="IG21:IL21"/>
    <mergeCell ref="IM21:IT21"/>
    <mergeCell ref="GV21:HC21"/>
    <mergeCell ref="HD21:HH21"/>
    <mergeCell ref="HI21:HO21"/>
    <mergeCell ref="HP21:HV21"/>
    <mergeCell ref="HW21:IA21"/>
    <mergeCell ref="BX22:CD22"/>
    <mergeCell ref="CE22:CK22"/>
    <mergeCell ref="CL22:CR22"/>
    <mergeCell ref="FC22:FG22"/>
    <mergeCell ref="FH22:FN22"/>
    <mergeCell ref="CS22:CY22"/>
    <mergeCell ref="CZ22:DF22"/>
    <mergeCell ref="DG22:DK22"/>
    <mergeCell ref="DL22:DP22"/>
    <mergeCell ref="EE22:EK22"/>
    <mergeCell ref="FO22:FU22"/>
    <mergeCell ref="FV22:FZ22"/>
    <mergeCell ref="GA22:GG22"/>
    <mergeCell ref="GH22:GN22"/>
    <mergeCell ref="AZ22:BD22"/>
    <mergeCell ref="BE22:BK22"/>
    <mergeCell ref="BL22:BP22"/>
    <mergeCell ref="BQ22:BW22"/>
    <mergeCell ref="DQ22:DW22"/>
    <mergeCell ref="DX22:ED22"/>
    <mergeCell ref="IM22:IT22"/>
    <mergeCell ref="GO22:GU22"/>
    <mergeCell ref="GV22:HC22"/>
    <mergeCell ref="HD22:HH22"/>
    <mergeCell ref="HI22:HO22"/>
    <mergeCell ref="HP22:HV22"/>
    <mergeCell ref="HW22:IA22"/>
    <mergeCell ref="IB22:IF22"/>
    <mergeCell ref="IG22:IL22"/>
  </mergeCells>
  <printOptions/>
  <pageMargins left="0.31496062992125984" right="0.11811023622047245" top="0.7480314960629921" bottom="0.5511811023622047" header="0.31496062992125984" footer="0.31496062992125984"/>
  <pageSetup fitToHeight="5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EY51"/>
  <sheetViews>
    <sheetView zoomScalePageLayoutView="0" workbookViewId="0" topLeftCell="A1">
      <pane ySplit="9405" topLeftCell="A35" activePane="topLeft" state="split"/>
      <selection pane="topLeft" activeCell="A1" sqref="A1:AT1"/>
      <selection pane="bottomLeft" activeCell="A35" sqref="A35"/>
    </sheetView>
  </sheetViews>
  <sheetFormatPr defaultColWidth="0.875" defaultRowHeight="12.75"/>
  <cols>
    <col min="1" max="16384" width="0.875" style="1" customWidth="1"/>
  </cols>
  <sheetData>
    <row r="1" spans="1:155" ht="15" customHeight="1">
      <c r="A1" s="167" t="s">
        <v>636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 t="s">
        <v>103</v>
      </c>
    </row>
    <row r="2" spans="131:155" ht="9.75" customHeight="1"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2" t="s">
        <v>4</v>
      </c>
    </row>
    <row r="3" spans="131:155" ht="9.75" customHeight="1"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2" t="s">
        <v>5</v>
      </c>
    </row>
    <row r="4" spans="1:155" s="4" customFormat="1" ht="14.25" customHeight="1">
      <c r="A4" s="169" t="s">
        <v>104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39"/>
      <c r="R4" s="639"/>
      <c r="S4" s="639"/>
      <c r="T4" s="639"/>
      <c r="U4" s="639"/>
      <c r="V4" s="639"/>
      <c r="W4" s="639"/>
      <c r="X4" s="639"/>
      <c r="Y4" s="639"/>
      <c r="Z4" s="639"/>
      <c r="AA4" s="639"/>
      <c r="AB4" s="639"/>
      <c r="AC4" s="639"/>
      <c r="AD4" s="639"/>
      <c r="AE4" s="639"/>
      <c r="AF4" s="639"/>
      <c r="AG4" s="639"/>
      <c r="AH4" s="639"/>
      <c r="AI4" s="639"/>
      <c r="AJ4" s="639"/>
      <c r="AK4" s="639"/>
      <c r="AL4" s="639"/>
      <c r="AM4" s="639"/>
      <c r="AN4" s="639"/>
      <c r="AO4" s="639"/>
      <c r="AP4" s="639"/>
      <c r="AQ4" s="639"/>
      <c r="AR4" s="639"/>
      <c r="AS4" s="639"/>
      <c r="AT4" s="639"/>
      <c r="AU4" s="639"/>
      <c r="AV4" s="639"/>
      <c r="AW4" s="639"/>
      <c r="AX4" s="639"/>
      <c r="AY4" s="639"/>
      <c r="AZ4" s="639"/>
      <c r="BA4" s="639"/>
      <c r="BB4" s="639"/>
      <c r="BC4" s="639"/>
      <c r="BD4" s="639"/>
      <c r="BE4" s="639"/>
      <c r="BF4" s="639"/>
      <c r="BG4" s="639"/>
      <c r="BH4" s="639"/>
      <c r="BI4" s="639"/>
      <c r="BJ4" s="639"/>
      <c r="BK4" s="639"/>
      <c r="BL4" s="639"/>
      <c r="BM4" s="639"/>
      <c r="BN4" s="639"/>
      <c r="BO4" s="639"/>
      <c r="BP4" s="639"/>
      <c r="BQ4" s="639"/>
      <c r="BR4" s="639"/>
      <c r="BS4" s="639"/>
      <c r="BT4" s="639"/>
      <c r="BU4" s="639"/>
      <c r="BV4" s="639"/>
      <c r="BW4" s="639"/>
      <c r="BX4" s="639"/>
      <c r="BY4" s="639"/>
      <c r="BZ4" s="639"/>
      <c r="CA4" s="639"/>
      <c r="CB4" s="639"/>
      <c r="CC4" s="639"/>
      <c r="CD4" s="639"/>
      <c r="CE4" s="639"/>
      <c r="CF4" s="639"/>
      <c r="CG4" s="639"/>
      <c r="CH4" s="639"/>
      <c r="CI4" s="639"/>
      <c r="CJ4" s="639"/>
      <c r="CK4" s="639"/>
      <c r="CL4" s="639"/>
      <c r="CM4" s="639"/>
      <c r="CN4" s="639"/>
      <c r="CO4" s="639"/>
      <c r="CP4" s="639"/>
      <c r="CQ4" s="639"/>
      <c r="CR4" s="639"/>
      <c r="CS4" s="639"/>
      <c r="CT4" s="639"/>
      <c r="CU4" s="639"/>
      <c r="CV4" s="639"/>
      <c r="CW4" s="639"/>
      <c r="CX4" s="639"/>
      <c r="CY4" s="639"/>
      <c r="CZ4" s="639"/>
      <c r="DA4" s="639"/>
      <c r="DB4" s="639"/>
      <c r="DC4" s="639"/>
      <c r="DD4" s="639"/>
      <c r="DE4" s="639"/>
      <c r="DF4" s="639"/>
      <c r="DG4" s="639"/>
      <c r="DH4" s="639"/>
      <c r="DI4" s="639"/>
      <c r="DJ4" s="639"/>
      <c r="DK4" s="639"/>
      <c r="DL4" s="639"/>
      <c r="DM4" s="639"/>
      <c r="DN4" s="639"/>
      <c r="DO4" s="639"/>
      <c r="DP4" s="639"/>
      <c r="DQ4" s="639"/>
      <c r="DR4" s="639"/>
      <c r="DS4" s="639"/>
      <c r="DT4" s="639"/>
      <c r="DU4" s="639"/>
      <c r="DV4" s="639"/>
      <c r="DW4" s="639"/>
      <c r="DX4" s="639"/>
      <c r="DY4" s="639"/>
      <c r="DZ4" s="639"/>
      <c r="EA4" s="639"/>
      <c r="EB4" s="639"/>
      <c r="EC4" s="639"/>
      <c r="ED4" s="639"/>
      <c r="EE4" s="639"/>
      <c r="EF4" s="639"/>
      <c r="EG4" s="639"/>
      <c r="EH4" s="639"/>
      <c r="EI4" s="639"/>
      <c r="EJ4" s="639"/>
      <c r="EK4" s="639"/>
      <c r="EL4" s="639"/>
      <c r="EM4" s="639"/>
      <c r="EN4" s="639"/>
      <c r="EO4" s="639"/>
      <c r="EP4" s="639"/>
      <c r="EQ4" s="639"/>
      <c r="ER4" s="639"/>
      <c r="ES4" s="639"/>
      <c r="ET4" s="639"/>
      <c r="EU4" s="639"/>
      <c r="EV4" s="639"/>
      <c r="EW4" s="639"/>
      <c r="EX4" s="639"/>
      <c r="EY4" s="639"/>
    </row>
    <row r="5" spans="1:155" s="4" customFormat="1" ht="23.25" customHeight="1">
      <c r="A5" s="639" t="s">
        <v>422</v>
      </c>
      <c r="B5" s="639"/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39"/>
      <c r="U5" s="639"/>
      <c r="V5" s="639"/>
      <c r="W5" s="639"/>
      <c r="X5" s="639"/>
      <c r="Y5" s="639"/>
      <c r="Z5" s="639"/>
      <c r="AA5" s="639"/>
      <c r="AB5" s="639"/>
      <c r="AC5" s="639"/>
      <c r="AD5" s="639"/>
      <c r="AE5" s="639"/>
      <c r="AF5" s="639"/>
      <c r="AG5" s="639"/>
      <c r="AH5" s="639"/>
      <c r="AI5" s="639"/>
      <c r="AJ5" s="639"/>
      <c r="AK5" s="639"/>
      <c r="AL5" s="639"/>
      <c r="AM5" s="639"/>
      <c r="AN5" s="639"/>
      <c r="AO5" s="639"/>
      <c r="AP5" s="639"/>
      <c r="AQ5" s="639"/>
      <c r="AR5" s="639"/>
      <c r="AS5" s="639"/>
      <c r="AT5" s="639"/>
      <c r="AU5" s="639"/>
      <c r="AV5" s="639"/>
      <c r="AW5" s="639"/>
      <c r="AX5" s="639"/>
      <c r="AY5" s="639"/>
      <c r="AZ5" s="639"/>
      <c r="BA5" s="639"/>
      <c r="BB5" s="639"/>
      <c r="BC5" s="639"/>
      <c r="BD5" s="639"/>
      <c r="BE5" s="639"/>
      <c r="BF5" s="639"/>
      <c r="BG5" s="639"/>
      <c r="BH5" s="639"/>
      <c r="BI5" s="639"/>
      <c r="BJ5" s="639"/>
      <c r="BK5" s="639"/>
      <c r="BL5" s="639"/>
      <c r="BM5" s="639"/>
      <c r="BN5" s="639"/>
      <c r="BO5" s="639"/>
      <c r="BP5" s="639"/>
      <c r="BQ5" s="639"/>
      <c r="BR5" s="639"/>
      <c r="BS5" s="639"/>
      <c r="BT5" s="639"/>
      <c r="BU5" s="639"/>
      <c r="BV5" s="639"/>
      <c r="BW5" s="639"/>
      <c r="BX5" s="639"/>
      <c r="BY5" s="639"/>
      <c r="BZ5" s="639"/>
      <c r="CA5" s="639"/>
      <c r="CB5" s="639"/>
      <c r="CC5" s="639"/>
      <c r="CD5" s="639"/>
      <c r="CE5" s="639"/>
      <c r="CF5" s="639"/>
      <c r="CG5" s="639"/>
      <c r="CH5" s="639"/>
      <c r="CI5" s="639"/>
      <c r="CJ5" s="639"/>
      <c r="CK5" s="639"/>
      <c r="CL5" s="639"/>
      <c r="CM5" s="639"/>
      <c r="CN5" s="639"/>
      <c r="CO5" s="639"/>
      <c r="CP5" s="639"/>
      <c r="CQ5" s="639"/>
      <c r="CR5" s="639"/>
      <c r="CS5" s="639"/>
      <c r="CT5" s="639"/>
      <c r="CU5" s="639"/>
      <c r="CV5" s="639"/>
      <c r="CW5" s="639"/>
      <c r="CX5" s="639"/>
      <c r="CY5" s="639"/>
      <c r="CZ5" s="639"/>
      <c r="DA5" s="639"/>
      <c r="DB5" s="639"/>
      <c r="DC5" s="639"/>
      <c r="DD5" s="639"/>
      <c r="DE5" s="639"/>
      <c r="DF5" s="639"/>
      <c r="DG5" s="639"/>
      <c r="DH5" s="639"/>
      <c r="DI5" s="639"/>
      <c r="DJ5" s="639"/>
      <c r="DK5" s="639"/>
      <c r="DL5" s="639"/>
      <c r="DM5" s="639"/>
      <c r="DN5" s="639"/>
      <c r="DO5" s="639"/>
      <c r="DP5" s="639"/>
      <c r="DQ5" s="639"/>
      <c r="DR5" s="639"/>
      <c r="DS5" s="639"/>
      <c r="DT5" s="639"/>
      <c r="DU5" s="639"/>
      <c r="DV5" s="639"/>
      <c r="DW5" s="639"/>
      <c r="DX5" s="639"/>
      <c r="DY5" s="639"/>
      <c r="DZ5" s="639"/>
      <c r="EA5" s="639"/>
      <c r="EB5" s="639"/>
      <c r="EC5" s="639"/>
      <c r="ED5" s="639"/>
      <c r="EE5" s="639"/>
      <c r="EF5" s="639"/>
      <c r="EG5" s="639"/>
      <c r="EH5" s="639"/>
      <c r="EI5" s="639"/>
      <c r="EJ5" s="639"/>
      <c r="EK5" s="639"/>
      <c r="EL5" s="639"/>
      <c r="EM5" s="639"/>
      <c r="EN5" s="639"/>
      <c r="EO5" s="639"/>
      <c r="EP5" s="639"/>
      <c r="EQ5" s="639"/>
      <c r="ER5" s="639"/>
      <c r="ES5" s="639"/>
      <c r="ET5" s="639"/>
      <c r="EU5" s="639"/>
      <c r="EV5" s="639"/>
      <c r="EW5" s="639"/>
      <c r="EX5" s="639"/>
      <c r="EY5" s="639"/>
    </row>
    <row r="6" spans="1:155" ht="23.25" customHeight="1">
      <c r="A6" s="1" t="s">
        <v>146</v>
      </c>
      <c r="DW6" s="7"/>
      <c r="DX6" s="7"/>
      <c r="DY6" s="7"/>
      <c r="DZ6" s="7"/>
      <c r="EA6" s="7"/>
      <c r="EB6" s="171" t="s">
        <v>145</v>
      </c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</row>
    <row r="7" spans="123:155" ht="23.25" customHeight="1">
      <c r="DS7" s="640" t="s">
        <v>325</v>
      </c>
      <c r="DT7" s="640"/>
      <c r="DU7" s="640"/>
      <c r="DV7" s="640"/>
      <c r="DW7" s="640"/>
      <c r="DX7" s="640"/>
      <c r="DY7" s="640"/>
      <c r="DZ7" s="640"/>
      <c r="EA7" s="640"/>
      <c r="EB7" s="640"/>
      <c r="EC7" s="640"/>
      <c r="ED7" s="640"/>
      <c r="EE7" s="640"/>
      <c r="EF7" s="640"/>
      <c r="EG7" s="640"/>
      <c r="EH7" s="640"/>
      <c r="EI7" s="640"/>
      <c r="EJ7" s="640"/>
      <c r="EK7" s="640"/>
      <c r="EL7" s="640"/>
      <c r="EM7" s="640"/>
      <c r="EN7" s="640"/>
      <c r="EO7" s="640"/>
      <c r="EP7" s="640"/>
      <c r="EQ7" s="640"/>
      <c r="ER7" s="640"/>
      <c r="ES7" s="640"/>
      <c r="ET7" s="640"/>
      <c r="EU7" s="640"/>
      <c r="EV7" s="640"/>
      <c r="EW7" s="640"/>
      <c r="EX7" s="640"/>
      <c r="EY7" s="640"/>
    </row>
    <row r="8" spans="124:155" ht="19.5" customHeight="1">
      <c r="DT8" s="641" t="s">
        <v>324</v>
      </c>
      <c r="DU8" s="641"/>
      <c r="DV8" s="641"/>
      <c r="DW8" s="641"/>
      <c r="DX8" s="641"/>
      <c r="DY8" s="641"/>
      <c r="DZ8" s="641"/>
      <c r="EA8" s="641"/>
      <c r="EB8" s="641"/>
      <c r="EC8" s="641"/>
      <c r="ED8" s="641"/>
      <c r="EE8" s="641"/>
      <c r="EF8" s="641"/>
      <c r="EG8" s="641"/>
      <c r="EH8" s="641"/>
      <c r="EI8" s="641"/>
      <c r="EJ8" s="641"/>
      <c r="EK8" s="641"/>
      <c r="EL8" s="641"/>
      <c r="EM8" s="641"/>
      <c r="EN8" s="641"/>
      <c r="EO8" s="641"/>
      <c r="EP8" s="641"/>
      <c r="EQ8" s="641"/>
      <c r="ER8" s="641"/>
      <c r="ES8" s="641"/>
      <c r="ET8" s="641"/>
      <c r="EU8" s="641"/>
      <c r="EV8" s="641"/>
      <c r="EW8" s="641"/>
      <c r="EX8" s="641"/>
      <c r="EY8" s="641"/>
    </row>
    <row r="9" spans="127:155" ht="12">
      <c r="DW9" s="7"/>
      <c r="DX9" s="642" t="s">
        <v>0</v>
      </c>
      <c r="DY9" s="642"/>
      <c r="DZ9" s="642"/>
      <c r="EA9" s="642"/>
      <c r="EB9" s="642"/>
      <c r="EC9" s="642"/>
      <c r="ED9" s="642"/>
      <c r="EE9" s="642"/>
      <c r="EF9" s="642"/>
      <c r="EG9" s="642"/>
      <c r="EH9" s="642"/>
      <c r="EI9" s="642"/>
      <c r="EJ9" s="642"/>
      <c r="EK9" s="642"/>
      <c r="EL9" s="642"/>
      <c r="EM9" s="642"/>
      <c r="EN9" s="642"/>
      <c r="EO9" s="642"/>
      <c r="EP9" s="642"/>
      <c r="EQ9" s="642"/>
      <c r="ER9" s="642"/>
      <c r="ES9" s="642"/>
      <c r="ET9" s="642"/>
      <c r="EU9" s="642"/>
      <c r="EV9" s="642"/>
      <c r="EW9" s="642"/>
      <c r="EX9" s="642"/>
      <c r="EY9" s="642"/>
    </row>
    <row r="10" spans="127:155" ht="12">
      <c r="DW10" s="643" t="s">
        <v>1</v>
      </c>
      <c r="DX10" s="643"/>
      <c r="DY10" s="644"/>
      <c r="DZ10" s="644"/>
      <c r="EA10" s="644"/>
      <c r="EB10" s="645" t="s">
        <v>1</v>
      </c>
      <c r="EC10" s="645"/>
      <c r="ED10" s="644"/>
      <c r="EE10" s="644"/>
      <c r="EF10" s="644"/>
      <c r="EG10" s="644"/>
      <c r="EH10" s="644"/>
      <c r="EI10" s="644"/>
      <c r="EJ10" s="644"/>
      <c r="EK10" s="644"/>
      <c r="EL10" s="644"/>
      <c r="EM10" s="644"/>
      <c r="EN10" s="644"/>
      <c r="EO10" s="643">
        <v>20</v>
      </c>
      <c r="EP10" s="643"/>
      <c r="EQ10" s="643"/>
      <c r="ER10" s="646" t="s">
        <v>344</v>
      </c>
      <c r="ES10" s="646"/>
      <c r="ET10" s="646"/>
      <c r="EU10" s="7"/>
      <c r="EV10" s="10" t="s">
        <v>61</v>
      </c>
      <c r="EW10" s="7"/>
      <c r="EX10" s="7"/>
      <c r="EY10" s="10"/>
    </row>
    <row r="11" spans="127:155" ht="12"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9" t="s">
        <v>2</v>
      </c>
    </row>
    <row r="12" ht="6" customHeight="1" thickBot="1"/>
    <row r="13" spans="1:155" ht="21.75" customHeight="1">
      <c r="A13" s="647" t="s">
        <v>13</v>
      </c>
      <c r="B13" s="648"/>
      <c r="C13" s="648"/>
      <c r="D13" s="648"/>
      <c r="E13" s="648"/>
      <c r="F13" s="649"/>
      <c r="G13" s="656" t="s">
        <v>28</v>
      </c>
      <c r="H13" s="648"/>
      <c r="I13" s="648"/>
      <c r="J13" s="648"/>
      <c r="K13" s="648"/>
      <c r="L13" s="648"/>
      <c r="M13" s="648"/>
      <c r="N13" s="648"/>
      <c r="O13" s="648"/>
      <c r="P13" s="648"/>
      <c r="Q13" s="648"/>
      <c r="R13" s="648"/>
      <c r="S13" s="648"/>
      <c r="T13" s="648"/>
      <c r="U13" s="648"/>
      <c r="V13" s="648"/>
      <c r="W13" s="648"/>
      <c r="X13" s="648"/>
      <c r="Y13" s="648"/>
      <c r="Z13" s="648"/>
      <c r="AA13" s="648"/>
      <c r="AB13" s="648"/>
      <c r="AC13" s="648"/>
      <c r="AD13" s="648"/>
      <c r="AE13" s="648"/>
      <c r="AF13" s="648"/>
      <c r="AG13" s="648"/>
      <c r="AH13" s="648"/>
      <c r="AI13" s="648"/>
      <c r="AJ13" s="648"/>
      <c r="AK13" s="648"/>
      <c r="AL13" s="648"/>
      <c r="AM13" s="648"/>
      <c r="AN13" s="649"/>
      <c r="AO13" s="659" t="s">
        <v>381</v>
      </c>
      <c r="AP13" s="660"/>
      <c r="AQ13" s="660"/>
      <c r="AR13" s="660"/>
      <c r="AS13" s="660"/>
      <c r="AT13" s="660"/>
      <c r="AU13" s="660"/>
      <c r="AV13" s="660"/>
      <c r="AW13" s="660"/>
      <c r="AX13" s="660"/>
      <c r="AY13" s="660"/>
      <c r="AZ13" s="660"/>
      <c r="BA13" s="660"/>
      <c r="BB13" s="660"/>
      <c r="BC13" s="660"/>
      <c r="BD13" s="660"/>
      <c r="BE13" s="660"/>
      <c r="BF13" s="660"/>
      <c r="BG13" s="660"/>
      <c r="BH13" s="660"/>
      <c r="BI13" s="660"/>
      <c r="BJ13" s="660"/>
      <c r="BK13" s="660"/>
      <c r="BL13" s="660"/>
      <c r="BM13" s="660"/>
      <c r="BN13" s="660"/>
      <c r="BO13" s="660"/>
      <c r="BP13" s="660"/>
      <c r="BQ13" s="660"/>
      <c r="BR13" s="660"/>
      <c r="BS13" s="660"/>
      <c r="BT13" s="660"/>
      <c r="BU13" s="660"/>
      <c r="BV13" s="660"/>
      <c r="BW13" s="660"/>
      <c r="BX13" s="660"/>
      <c r="BY13" s="660"/>
      <c r="BZ13" s="660"/>
      <c r="CA13" s="660"/>
      <c r="CB13" s="660"/>
      <c r="CC13" s="660"/>
      <c r="CD13" s="660"/>
      <c r="CE13" s="660"/>
      <c r="CF13" s="660"/>
      <c r="CG13" s="660"/>
      <c r="CH13" s="660"/>
      <c r="CI13" s="660"/>
      <c r="CJ13" s="660"/>
      <c r="CK13" s="660"/>
      <c r="CL13" s="660"/>
      <c r="CM13" s="660"/>
      <c r="CN13" s="660"/>
      <c r="CO13" s="660"/>
      <c r="CP13" s="660"/>
      <c r="CQ13" s="660"/>
      <c r="CR13" s="660"/>
      <c r="CS13" s="660"/>
      <c r="CT13" s="660"/>
      <c r="CU13" s="660"/>
      <c r="CV13" s="660"/>
      <c r="CW13" s="660"/>
      <c r="CX13" s="660"/>
      <c r="CY13" s="660"/>
      <c r="CZ13" s="660"/>
      <c r="DA13" s="660"/>
      <c r="DB13" s="660"/>
      <c r="DC13" s="660"/>
      <c r="DD13" s="660"/>
      <c r="DE13" s="660"/>
      <c r="DF13" s="660"/>
      <c r="DG13" s="660"/>
      <c r="DH13" s="660"/>
      <c r="DI13" s="660"/>
      <c r="DJ13" s="660"/>
      <c r="DK13" s="660"/>
      <c r="DL13" s="660"/>
      <c r="DM13" s="660"/>
      <c r="DN13" s="660"/>
      <c r="DO13" s="660"/>
      <c r="DP13" s="660"/>
      <c r="DQ13" s="660"/>
      <c r="DR13" s="660"/>
      <c r="DS13" s="660"/>
      <c r="DT13" s="660"/>
      <c r="DU13" s="660"/>
      <c r="DV13" s="660"/>
      <c r="DW13" s="660"/>
      <c r="DX13" s="660"/>
      <c r="DY13" s="660"/>
      <c r="DZ13" s="661"/>
      <c r="EA13" s="656" t="s">
        <v>16</v>
      </c>
      <c r="EB13" s="648"/>
      <c r="EC13" s="648"/>
      <c r="ED13" s="648"/>
      <c r="EE13" s="648"/>
      <c r="EF13" s="648"/>
      <c r="EG13" s="648"/>
      <c r="EH13" s="648"/>
      <c r="EI13" s="648"/>
      <c r="EJ13" s="648"/>
      <c r="EK13" s="648"/>
      <c r="EL13" s="648"/>
      <c r="EM13" s="648"/>
      <c r="EN13" s="648"/>
      <c r="EO13" s="648"/>
      <c r="EP13" s="648"/>
      <c r="EQ13" s="648"/>
      <c r="ER13" s="648"/>
      <c r="ES13" s="648"/>
      <c r="ET13" s="648"/>
      <c r="EU13" s="648"/>
      <c r="EV13" s="648"/>
      <c r="EW13" s="648"/>
      <c r="EX13" s="648"/>
      <c r="EY13" s="662"/>
    </row>
    <row r="14" spans="1:155" ht="10.5" customHeight="1">
      <c r="A14" s="650"/>
      <c r="B14" s="651"/>
      <c r="C14" s="651"/>
      <c r="D14" s="651"/>
      <c r="E14" s="651"/>
      <c r="F14" s="652"/>
      <c r="G14" s="657"/>
      <c r="H14" s="651"/>
      <c r="I14" s="651"/>
      <c r="J14" s="651"/>
      <c r="K14" s="651"/>
      <c r="L14" s="651"/>
      <c r="M14" s="651"/>
      <c r="N14" s="651"/>
      <c r="O14" s="651"/>
      <c r="P14" s="651"/>
      <c r="Q14" s="651"/>
      <c r="R14" s="651"/>
      <c r="S14" s="651"/>
      <c r="T14" s="651"/>
      <c r="U14" s="651"/>
      <c r="V14" s="651"/>
      <c r="W14" s="651"/>
      <c r="X14" s="651"/>
      <c r="Y14" s="651"/>
      <c r="Z14" s="651"/>
      <c r="AA14" s="651"/>
      <c r="AB14" s="651"/>
      <c r="AC14" s="651"/>
      <c r="AD14" s="651"/>
      <c r="AE14" s="651"/>
      <c r="AF14" s="651"/>
      <c r="AG14" s="651"/>
      <c r="AH14" s="651"/>
      <c r="AI14" s="651"/>
      <c r="AJ14" s="651"/>
      <c r="AK14" s="651"/>
      <c r="AL14" s="651"/>
      <c r="AM14" s="651"/>
      <c r="AN14" s="652"/>
      <c r="AO14" s="665" t="s">
        <v>65</v>
      </c>
      <c r="AP14" s="666"/>
      <c r="AQ14" s="666"/>
      <c r="AR14" s="666"/>
      <c r="AS14" s="666"/>
      <c r="AT14" s="666"/>
      <c r="AU14" s="666"/>
      <c r="AV14" s="666"/>
      <c r="AW14" s="666"/>
      <c r="AX14" s="666"/>
      <c r="AY14" s="666"/>
      <c r="AZ14" s="666"/>
      <c r="BA14" s="666"/>
      <c r="BB14" s="666"/>
      <c r="BC14" s="666"/>
      <c r="BD14" s="666"/>
      <c r="BE14" s="666"/>
      <c r="BF14" s="667"/>
      <c r="BG14" s="665" t="s">
        <v>66</v>
      </c>
      <c r="BH14" s="666"/>
      <c r="BI14" s="666"/>
      <c r="BJ14" s="666"/>
      <c r="BK14" s="666"/>
      <c r="BL14" s="666"/>
      <c r="BM14" s="666"/>
      <c r="BN14" s="666"/>
      <c r="BO14" s="666"/>
      <c r="BP14" s="666"/>
      <c r="BQ14" s="666"/>
      <c r="BR14" s="666"/>
      <c r="BS14" s="666"/>
      <c r="BT14" s="666"/>
      <c r="BU14" s="666"/>
      <c r="BV14" s="666"/>
      <c r="BW14" s="666"/>
      <c r="BX14" s="667"/>
      <c r="BY14" s="665" t="s">
        <v>67</v>
      </c>
      <c r="BZ14" s="666"/>
      <c r="CA14" s="666"/>
      <c r="CB14" s="666"/>
      <c r="CC14" s="666"/>
      <c r="CD14" s="666"/>
      <c r="CE14" s="666"/>
      <c r="CF14" s="666"/>
      <c r="CG14" s="666"/>
      <c r="CH14" s="666"/>
      <c r="CI14" s="666"/>
      <c r="CJ14" s="666"/>
      <c r="CK14" s="666"/>
      <c r="CL14" s="666"/>
      <c r="CM14" s="666"/>
      <c r="CN14" s="666"/>
      <c r="CO14" s="666"/>
      <c r="CP14" s="667"/>
      <c r="CQ14" s="665" t="s">
        <v>68</v>
      </c>
      <c r="CR14" s="666"/>
      <c r="CS14" s="666"/>
      <c r="CT14" s="666"/>
      <c r="CU14" s="666"/>
      <c r="CV14" s="666"/>
      <c r="CW14" s="666"/>
      <c r="CX14" s="666"/>
      <c r="CY14" s="666"/>
      <c r="CZ14" s="666"/>
      <c r="DA14" s="666"/>
      <c r="DB14" s="666"/>
      <c r="DC14" s="666"/>
      <c r="DD14" s="666"/>
      <c r="DE14" s="666"/>
      <c r="DF14" s="666"/>
      <c r="DG14" s="666"/>
      <c r="DH14" s="667"/>
      <c r="DI14" s="665" t="s">
        <v>69</v>
      </c>
      <c r="DJ14" s="666"/>
      <c r="DK14" s="666"/>
      <c r="DL14" s="666"/>
      <c r="DM14" s="666"/>
      <c r="DN14" s="666"/>
      <c r="DO14" s="666"/>
      <c r="DP14" s="666"/>
      <c r="DQ14" s="666"/>
      <c r="DR14" s="666"/>
      <c r="DS14" s="666"/>
      <c r="DT14" s="666"/>
      <c r="DU14" s="666"/>
      <c r="DV14" s="666"/>
      <c r="DW14" s="666"/>
      <c r="DX14" s="666"/>
      <c r="DY14" s="666"/>
      <c r="DZ14" s="667"/>
      <c r="EA14" s="657"/>
      <c r="EB14" s="651"/>
      <c r="EC14" s="651"/>
      <c r="ED14" s="651"/>
      <c r="EE14" s="651"/>
      <c r="EF14" s="651"/>
      <c r="EG14" s="651"/>
      <c r="EH14" s="651"/>
      <c r="EI14" s="651"/>
      <c r="EJ14" s="651"/>
      <c r="EK14" s="651"/>
      <c r="EL14" s="651"/>
      <c r="EM14" s="651"/>
      <c r="EN14" s="651"/>
      <c r="EO14" s="651"/>
      <c r="EP14" s="651"/>
      <c r="EQ14" s="651"/>
      <c r="ER14" s="651"/>
      <c r="ES14" s="651"/>
      <c r="ET14" s="651"/>
      <c r="EU14" s="651"/>
      <c r="EV14" s="651"/>
      <c r="EW14" s="651"/>
      <c r="EX14" s="651"/>
      <c r="EY14" s="663"/>
    </row>
    <row r="15" spans="1:155" ht="29.25" customHeight="1" thickBot="1">
      <c r="A15" s="653"/>
      <c r="B15" s="654"/>
      <c r="C15" s="654"/>
      <c r="D15" s="654"/>
      <c r="E15" s="654"/>
      <c r="F15" s="655"/>
      <c r="G15" s="658"/>
      <c r="H15" s="654"/>
      <c r="I15" s="654"/>
      <c r="J15" s="654"/>
      <c r="K15" s="654"/>
      <c r="L15" s="654"/>
      <c r="M15" s="654"/>
      <c r="N15" s="654"/>
      <c r="O15" s="654"/>
      <c r="P15" s="654"/>
      <c r="Q15" s="654"/>
      <c r="R15" s="654"/>
      <c r="S15" s="654"/>
      <c r="T15" s="654"/>
      <c r="U15" s="654"/>
      <c r="V15" s="654"/>
      <c r="W15" s="654"/>
      <c r="X15" s="654"/>
      <c r="Y15" s="654"/>
      <c r="Z15" s="654"/>
      <c r="AA15" s="654"/>
      <c r="AB15" s="654"/>
      <c r="AC15" s="654"/>
      <c r="AD15" s="654"/>
      <c r="AE15" s="654"/>
      <c r="AF15" s="654"/>
      <c r="AG15" s="654"/>
      <c r="AH15" s="654"/>
      <c r="AI15" s="654"/>
      <c r="AJ15" s="654"/>
      <c r="AK15" s="654"/>
      <c r="AL15" s="654"/>
      <c r="AM15" s="654"/>
      <c r="AN15" s="655"/>
      <c r="AO15" s="668" t="s">
        <v>29</v>
      </c>
      <c r="AP15" s="669"/>
      <c r="AQ15" s="669"/>
      <c r="AR15" s="669"/>
      <c r="AS15" s="669"/>
      <c r="AT15" s="669"/>
      <c r="AU15" s="669"/>
      <c r="AV15" s="669"/>
      <c r="AW15" s="670"/>
      <c r="AX15" s="668" t="s">
        <v>30</v>
      </c>
      <c r="AY15" s="669"/>
      <c r="AZ15" s="669"/>
      <c r="BA15" s="669"/>
      <c r="BB15" s="669"/>
      <c r="BC15" s="669"/>
      <c r="BD15" s="669"/>
      <c r="BE15" s="669"/>
      <c r="BF15" s="670"/>
      <c r="BG15" s="668" t="s">
        <v>6</v>
      </c>
      <c r="BH15" s="669"/>
      <c r="BI15" s="669"/>
      <c r="BJ15" s="669"/>
      <c r="BK15" s="669"/>
      <c r="BL15" s="669"/>
      <c r="BM15" s="669"/>
      <c r="BN15" s="669"/>
      <c r="BO15" s="670"/>
      <c r="BP15" s="668" t="s">
        <v>7</v>
      </c>
      <c r="BQ15" s="669"/>
      <c r="BR15" s="669"/>
      <c r="BS15" s="669"/>
      <c r="BT15" s="669"/>
      <c r="BU15" s="669"/>
      <c r="BV15" s="669"/>
      <c r="BW15" s="669"/>
      <c r="BX15" s="670"/>
      <c r="BY15" s="668" t="s">
        <v>6</v>
      </c>
      <c r="BZ15" s="669"/>
      <c r="CA15" s="669"/>
      <c r="CB15" s="669"/>
      <c r="CC15" s="669"/>
      <c r="CD15" s="669"/>
      <c r="CE15" s="669"/>
      <c r="CF15" s="669"/>
      <c r="CG15" s="670"/>
      <c r="CH15" s="668" t="s">
        <v>7</v>
      </c>
      <c r="CI15" s="669"/>
      <c r="CJ15" s="669"/>
      <c r="CK15" s="669"/>
      <c r="CL15" s="669"/>
      <c r="CM15" s="669"/>
      <c r="CN15" s="669"/>
      <c r="CO15" s="669"/>
      <c r="CP15" s="670"/>
      <c r="CQ15" s="668" t="s">
        <v>6</v>
      </c>
      <c r="CR15" s="669"/>
      <c r="CS15" s="669"/>
      <c r="CT15" s="669"/>
      <c r="CU15" s="669"/>
      <c r="CV15" s="669"/>
      <c r="CW15" s="669"/>
      <c r="CX15" s="669"/>
      <c r="CY15" s="670"/>
      <c r="CZ15" s="668" t="s">
        <v>7</v>
      </c>
      <c r="DA15" s="669"/>
      <c r="DB15" s="669"/>
      <c r="DC15" s="669"/>
      <c r="DD15" s="669"/>
      <c r="DE15" s="669"/>
      <c r="DF15" s="669"/>
      <c r="DG15" s="669"/>
      <c r="DH15" s="670"/>
      <c r="DI15" s="668" t="s">
        <v>6</v>
      </c>
      <c r="DJ15" s="669"/>
      <c r="DK15" s="669"/>
      <c r="DL15" s="669"/>
      <c r="DM15" s="669"/>
      <c r="DN15" s="669"/>
      <c r="DO15" s="669"/>
      <c r="DP15" s="669"/>
      <c r="DQ15" s="670"/>
      <c r="DR15" s="668" t="s">
        <v>7</v>
      </c>
      <c r="DS15" s="669"/>
      <c r="DT15" s="669"/>
      <c r="DU15" s="669"/>
      <c r="DV15" s="669"/>
      <c r="DW15" s="669"/>
      <c r="DX15" s="669"/>
      <c r="DY15" s="669"/>
      <c r="DZ15" s="670"/>
      <c r="EA15" s="658"/>
      <c r="EB15" s="654"/>
      <c r="EC15" s="654"/>
      <c r="ED15" s="654"/>
      <c r="EE15" s="654"/>
      <c r="EF15" s="654"/>
      <c r="EG15" s="654"/>
      <c r="EH15" s="654"/>
      <c r="EI15" s="654"/>
      <c r="EJ15" s="654"/>
      <c r="EK15" s="654"/>
      <c r="EL15" s="654"/>
      <c r="EM15" s="654"/>
      <c r="EN15" s="654"/>
      <c r="EO15" s="654"/>
      <c r="EP15" s="654"/>
      <c r="EQ15" s="654"/>
      <c r="ER15" s="654"/>
      <c r="ES15" s="654"/>
      <c r="ET15" s="654"/>
      <c r="EU15" s="654"/>
      <c r="EV15" s="654"/>
      <c r="EW15" s="654"/>
      <c r="EX15" s="654"/>
      <c r="EY15" s="664"/>
    </row>
    <row r="16" spans="1:155" ht="18" customHeight="1">
      <c r="A16" s="671" t="s">
        <v>9</v>
      </c>
      <c r="B16" s="672"/>
      <c r="C16" s="672"/>
      <c r="D16" s="672"/>
      <c r="E16" s="672"/>
      <c r="F16" s="673"/>
      <c r="G16" s="674" t="s">
        <v>31</v>
      </c>
      <c r="H16" s="675"/>
      <c r="I16" s="675"/>
      <c r="J16" s="675"/>
      <c r="K16" s="675"/>
      <c r="L16" s="675"/>
      <c r="M16" s="675"/>
      <c r="N16" s="675"/>
      <c r="O16" s="675"/>
      <c r="P16" s="675"/>
      <c r="Q16" s="675"/>
      <c r="R16" s="675"/>
      <c r="S16" s="675"/>
      <c r="T16" s="675"/>
      <c r="U16" s="675"/>
      <c r="V16" s="675"/>
      <c r="W16" s="675"/>
      <c r="X16" s="675"/>
      <c r="Y16" s="675"/>
      <c r="Z16" s="675"/>
      <c r="AA16" s="675"/>
      <c r="AB16" s="675"/>
      <c r="AC16" s="675"/>
      <c r="AD16" s="675"/>
      <c r="AE16" s="675"/>
      <c r="AF16" s="675"/>
      <c r="AG16" s="675"/>
      <c r="AH16" s="675"/>
      <c r="AI16" s="675"/>
      <c r="AJ16" s="675"/>
      <c r="AK16" s="675"/>
      <c r="AL16" s="675"/>
      <c r="AM16" s="675"/>
      <c r="AN16" s="676"/>
      <c r="AO16" s="677">
        <f>AO17+AO24+AO28+AO29</f>
        <v>57.087</v>
      </c>
      <c r="AP16" s="678"/>
      <c r="AQ16" s="678"/>
      <c r="AR16" s="678"/>
      <c r="AS16" s="678"/>
      <c r="AT16" s="678"/>
      <c r="AU16" s="678"/>
      <c r="AV16" s="678"/>
      <c r="AW16" s="679"/>
      <c r="AX16" s="680">
        <f>BP16+CH16+CZ16+DR16</f>
        <v>34.23879898</v>
      </c>
      <c r="AY16" s="681"/>
      <c r="AZ16" s="681"/>
      <c r="BA16" s="681"/>
      <c r="BB16" s="681"/>
      <c r="BC16" s="681"/>
      <c r="BD16" s="681"/>
      <c r="BE16" s="681"/>
      <c r="BF16" s="682"/>
      <c r="BG16" s="677">
        <f>'Прил.7.1.'!BG14</f>
        <v>15.78</v>
      </c>
      <c r="BH16" s="678"/>
      <c r="BI16" s="678"/>
      <c r="BJ16" s="678"/>
      <c r="BK16" s="678"/>
      <c r="BL16" s="678"/>
      <c r="BM16" s="678"/>
      <c r="BN16" s="678"/>
      <c r="BO16" s="679"/>
      <c r="BP16" s="677">
        <f>'Прил.7.1.'!BO14</f>
        <v>19.506520000000002</v>
      </c>
      <c r="BQ16" s="678"/>
      <c r="BR16" s="678"/>
      <c r="BS16" s="678"/>
      <c r="BT16" s="678"/>
      <c r="BU16" s="678"/>
      <c r="BV16" s="678"/>
      <c r="BW16" s="678"/>
      <c r="BX16" s="679"/>
      <c r="BY16" s="677">
        <f>'Прил.7.1.'!BW14</f>
        <v>1.482</v>
      </c>
      <c r="BZ16" s="678"/>
      <c r="CA16" s="678"/>
      <c r="CB16" s="678"/>
      <c r="CC16" s="678"/>
      <c r="CD16" s="678"/>
      <c r="CE16" s="678"/>
      <c r="CF16" s="678"/>
      <c r="CG16" s="679"/>
      <c r="CH16" s="677">
        <f>'Прил.7.1.'!CE14</f>
        <v>5.91828</v>
      </c>
      <c r="CI16" s="678"/>
      <c r="CJ16" s="678"/>
      <c r="CK16" s="678"/>
      <c r="CL16" s="678"/>
      <c r="CM16" s="678"/>
      <c r="CN16" s="678"/>
      <c r="CO16" s="678"/>
      <c r="CP16" s="679"/>
      <c r="CQ16" s="677">
        <f>'Прил.7.1.'!CM14</f>
        <v>22.177999999999997</v>
      </c>
      <c r="CR16" s="678"/>
      <c r="CS16" s="678"/>
      <c r="CT16" s="678"/>
      <c r="CU16" s="678"/>
      <c r="CV16" s="678"/>
      <c r="CW16" s="678"/>
      <c r="CX16" s="678"/>
      <c r="CY16" s="679"/>
      <c r="CZ16" s="677">
        <f>'Прил.7.1.'!CU14</f>
        <v>6.202998979999999</v>
      </c>
      <c r="DA16" s="678"/>
      <c r="DB16" s="678"/>
      <c r="DC16" s="678"/>
      <c r="DD16" s="678"/>
      <c r="DE16" s="678"/>
      <c r="DF16" s="678"/>
      <c r="DG16" s="678"/>
      <c r="DH16" s="679"/>
      <c r="DI16" s="677">
        <f>'Прил.7.1.'!DC14</f>
        <v>17.647000000000002</v>
      </c>
      <c r="DJ16" s="678"/>
      <c r="DK16" s="678"/>
      <c r="DL16" s="678"/>
      <c r="DM16" s="678"/>
      <c r="DN16" s="678"/>
      <c r="DO16" s="678"/>
      <c r="DP16" s="678"/>
      <c r="DQ16" s="679"/>
      <c r="DR16" s="677">
        <f>'Прил.7.1.'!DK14</f>
        <v>2.6109999999999998</v>
      </c>
      <c r="DS16" s="683"/>
      <c r="DT16" s="683"/>
      <c r="DU16" s="683"/>
      <c r="DV16" s="683"/>
      <c r="DW16" s="683"/>
      <c r="DX16" s="683"/>
      <c r="DY16" s="683"/>
      <c r="DZ16" s="684"/>
      <c r="EA16" s="685"/>
      <c r="EB16" s="686"/>
      <c r="EC16" s="686"/>
      <c r="ED16" s="686"/>
      <c r="EE16" s="686"/>
      <c r="EF16" s="686"/>
      <c r="EG16" s="686"/>
      <c r="EH16" s="686"/>
      <c r="EI16" s="686"/>
      <c r="EJ16" s="686"/>
      <c r="EK16" s="686"/>
      <c r="EL16" s="686"/>
      <c r="EM16" s="686"/>
      <c r="EN16" s="686"/>
      <c r="EO16" s="686"/>
      <c r="EP16" s="686"/>
      <c r="EQ16" s="686"/>
      <c r="ER16" s="686"/>
      <c r="ES16" s="686"/>
      <c r="ET16" s="686"/>
      <c r="EU16" s="686"/>
      <c r="EV16" s="686"/>
      <c r="EW16" s="686"/>
      <c r="EX16" s="686"/>
      <c r="EY16" s="687"/>
    </row>
    <row r="17" spans="1:155" ht="52.5" customHeight="1">
      <c r="A17" s="688" t="s">
        <v>105</v>
      </c>
      <c r="B17" s="689"/>
      <c r="C17" s="689"/>
      <c r="D17" s="689"/>
      <c r="E17" s="689"/>
      <c r="F17" s="690"/>
      <c r="G17" s="691" t="s">
        <v>32</v>
      </c>
      <c r="H17" s="692"/>
      <c r="I17" s="692"/>
      <c r="J17" s="692"/>
      <c r="K17" s="692"/>
      <c r="L17" s="692"/>
      <c r="M17" s="692"/>
      <c r="N17" s="692"/>
      <c r="O17" s="692"/>
      <c r="P17" s="692"/>
      <c r="Q17" s="692"/>
      <c r="R17" s="692"/>
      <c r="S17" s="692"/>
      <c r="T17" s="692"/>
      <c r="U17" s="692"/>
      <c r="V17" s="692"/>
      <c r="W17" s="692"/>
      <c r="X17" s="692"/>
      <c r="Y17" s="692"/>
      <c r="Z17" s="692"/>
      <c r="AA17" s="692"/>
      <c r="AB17" s="692"/>
      <c r="AC17" s="692"/>
      <c r="AD17" s="692"/>
      <c r="AE17" s="692"/>
      <c r="AF17" s="692"/>
      <c r="AG17" s="692"/>
      <c r="AH17" s="692"/>
      <c r="AI17" s="692"/>
      <c r="AJ17" s="692"/>
      <c r="AK17" s="692"/>
      <c r="AL17" s="692"/>
      <c r="AM17" s="692"/>
      <c r="AN17" s="693"/>
      <c r="AO17" s="680">
        <f>AO18+AO19+AO20+AO23</f>
        <v>48.37881355932204</v>
      </c>
      <c r="AP17" s="681"/>
      <c r="AQ17" s="681"/>
      <c r="AR17" s="681"/>
      <c r="AS17" s="681"/>
      <c r="AT17" s="681"/>
      <c r="AU17" s="681"/>
      <c r="AV17" s="681"/>
      <c r="AW17" s="682"/>
      <c r="AX17" s="680">
        <f>BP17+CH17+CZ17+DR17</f>
        <v>14.91877879661017</v>
      </c>
      <c r="AY17" s="681"/>
      <c r="AZ17" s="681"/>
      <c r="BA17" s="681"/>
      <c r="BB17" s="681"/>
      <c r="BC17" s="681"/>
      <c r="BD17" s="681"/>
      <c r="BE17" s="681"/>
      <c r="BF17" s="682"/>
      <c r="BG17" s="680">
        <f>BG18+BG19+BG20+BG23</f>
        <v>13.372881355932204</v>
      </c>
      <c r="BH17" s="681"/>
      <c r="BI17" s="681"/>
      <c r="BJ17" s="681"/>
      <c r="BK17" s="681"/>
      <c r="BL17" s="681"/>
      <c r="BM17" s="681"/>
      <c r="BN17" s="681"/>
      <c r="BO17" s="682"/>
      <c r="BP17" s="680">
        <f>BP18+BP19+BP20</f>
        <v>7.5920000000000005</v>
      </c>
      <c r="BQ17" s="681"/>
      <c r="BR17" s="681"/>
      <c r="BS17" s="681"/>
      <c r="BT17" s="681"/>
      <c r="BU17" s="681"/>
      <c r="BV17" s="681"/>
      <c r="BW17" s="681"/>
      <c r="BX17" s="682"/>
      <c r="BY17" s="680">
        <f>BY18+BY19+BY20+BY23</f>
        <v>1.2559322033898306</v>
      </c>
      <c r="BZ17" s="681"/>
      <c r="CA17" s="681"/>
      <c r="CB17" s="681"/>
      <c r="CC17" s="681"/>
      <c r="CD17" s="681"/>
      <c r="CE17" s="681"/>
      <c r="CF17" s="681"/>
      <c r="CG17" s="682"/>
      <c r="CH17" s="680">
        <f>CH18</f>
        <v>0.046</v>
      </c>
      <c r="CI17" s="681"/>
      <c r="CJ17" s="681"/>
      <c r="CK17" s="681"/>
      <c r="CL17" s="681"/>
      <c r="CM17" s="681"/>
      <c r="CN17" s="681"/>
      <c r="CO17" s="681"/>
      <c r="CP17" s="682"/>
      <c r="CQ17" s="680">
        <f>CQ18+CQ19+CQ20+CQ23</f>
        <v>18.794915254237285</v>
      </c>
      <c r="CR17" s="681"/>
      <c r="CS17" s="681"/>
      <c r="CT17" s="681"/>
      <c r="CU17" s="681"/>
      <c r="CV17" s="681"/>
      <c r="CW17" s="681"/>
      <c r="CX17" s="681"/>
      <c r="CY17" s="682"/>
      <c r="CZ17" s="680">
        <f>CZ18+CZ19+CZ20+CZ23</f>
        <v>5.058778796610169</v>
      </c>
      <c r="DA17" s="681"/>
      <c r="DB17" s="681"/>
      <c r="DC17" s="681"/>
      <c r="DD17" s="681"/>
      <c r="DE17" s="681"/>
      <c r="DF17" s="681"/>
      <c r="DG17" s="681"/>
      <c r="DH17" s="682"/>
      <c r="DI17" s="680">
        <f>DI18+DI19+DI20+DI23</f>
        <v>14.955084745762715</v>
      </c>
      <c r="DJ17" s="681"/>
      <c r="DK17" s="681"/>
      <c r="DL17" s="681"/>
      <c r="DM17" s="681"/>
      <c r="DN17" s="681"/>
      <c r="DO17" s="681"/>
      <c r="DP17" s="681"/>
      <c r="DQ17" s="682"/>
      <c r="DR17" s="680">
        <f>DR18+DR19+DR20+DR23</f>
        <v>2.222</v>
      </c>
      <c r="DS17" s="681"/>
      <c r="DT17" s="681"/>
      <c r="DU17" s="681"/>
      <c r="DV17" s="681"/>
      <c r="DW17" s="681"/>
      <c r="DX17" s="681"/>
      <c r="DY17" s="681"/>
      <c r="DZ17" s="682"/>
      <c r="EA17" s="694" t="s">
        <v>444</v>
      </c>
      <c r="EB17" s="695"/>
      <c r="EC17" s="695"/>
      <c r="ED17" s="695"/>
      <c r="EE17" s="695"/>
      <c r="EF17" s="695"/>
      <c r="EG17" s="695"/>
      <c r="EH17" s="695"/>
      <c r="EI17" s="695"/>
      <c r="EJ17" s="695"/>
      <c r="EK17" s="695"/>
      <c r="EL17" s="695"/>
      <c r="EM17" s="695"/>
      <c r="EN17" s="695"/>
      <c r="EO17" s="695"/>
      <c r="EP17" s="695"/>
      <c r="EQ17" s="695"/>
      <c r="ER17" s="695"/>
      <c r="ES17" s="695"/>
      <c r="ET17" s="695"/>
      <c r="EU17" s="695"/>
      <c r="EV17" s="695"/>
      <c r="EW17" s="695"/>
      <c r="EX17" s="695"/>
      <c r="EY17" s="696"/>
    </row>
    <row r="18" spans="1:155" ht="37.5" customHeight="1">
      <c r="A18" s="697" t="s">
        <v>106</v>
      </c>
      <c r="B18" s="698"/>
      <c r="C18" s="698"/>
      <c r="D18" s="698"/>
      <c r="E18" s="698"/>
      <c r="F18" s="699"/>
      <c r="G18" s="700" t="s">
        <v>33</v>
      </c>
      <c r="H18" s="701"/>
      <c r="I18" s="701"/>
      <c r="J18" s="701"/>
      <c r="K18" s="701"/>
      <c r="L18" s="701"/>
      <c r="M18" s="701"/>
      <c r="N18" s="701"/>
      <c r="O18" s="701"/>
      <c r="P18" s="701"/>
      <c r="Q18" s="701"/>
      <c r="R18" s="701"/>
      <c r="S18" s="701"/>
      <c r="T18" s="701"/>
      <c r="U18" s="701"/>
      <c r="V18" s="701"/>
      <c r="W18" s="701"/>
      <c r="X18" s="701"/>
      <c r="Y18" s="701"/>
      <c r="Z18" s="701"/>
      <c r="AA18" s="701"/>
      <c r="AB18" s="701"/>
      <c r="AC18" s="701"/>
      <c r="AD18" s="701"/>
      <c r="AE18" s="701"/>
      <c r="AF18" s="701"/>
      <c r="AG18" s="701"/>
      <c r="AH18" s="701"/>
      <c r="AI18" s="701"/>
      <c r="AJ18" s="701"/>
      <c r="AK18" s="701"/>
      <c r="AL18" s="701"/>
      <c r="AM18" s="701"/>
      <c r="AN18" s="702"/>
      <c r="AO18" s="703">
        <f>BG18+BY18+CQ18+DI18</f>
        <v>48.37881355932204</v>
      </c>
      <c r="AP18" s="704"/>
      <c r="AQ18" s="704"/>
      <c r="AR18" s="704"/>
      <c r="AS18" s="704"/>
      <c r="AT18" s="704"/>
      <c r="AU18" s="704"/>
      <c r="AV18" s="704"/>
      <c r="AW18" s="705"/>
      <c r="AX18" s="680">
        <f>BP18+CH18+CZ18+DR18</f>
        <v>7.384778796610169</v>
      </c>
      <c r="AY18" s="681"/>
      <c r="AZ18" s="681"/>
      <c r="BA18" s="681"/>
      <c r="BB18" s="681"/>
      <c r="BC18" s="681"/>
      <c r="BD18" s="681"/>
      <c r="BE18" s="681"/>
      <c r="BF18" s="682"/>
      <c r="BG18" s="703">
        <f>BG16-BG28</f>
        <v>13.372881355932204</v>
      </c>
      <c r="BH18" s="704"/>
      <c r="BI18" s="704"/>
      <c r="BJ18" s="704"/>
      <c r="BK18" s="704"/>
      <c r="BL18" s="704"/>
      <c r="BM18" s="704"/>
      <c r="BN18" s="704"/>
      <c r="BO18" s="705"/>
      <c r="BP18" s="703">
        <v>0.214</v>
      </c>
      <c r="BQ18" s="706"/>
      <c r="BR18" s="706"/>
      <c r="BS18" s="706"/>
      <c r="BT18" s="706"/>
      <c r="BU18" s="706"/>
      <c r="BV18" s="706"/>
      <c r="BW18" s="706"/>
      <c r="BX18" s="707"/>
      <c r="BY18" s="703">
        <f>BY16-BY28</f>
        <v>1.2559322033898306</v>
      </c>
      <c r="BZ18" s="704"/>
      <c r="CA18" s="704"/>
      <c r="CB18" s="704"/>
      <c r="CC18" s="704"/>
      <c r="CD18" s="704"/>
      <c r="CE18" s="704"/>
      <c r="CF18" s="704"/>
      <c r="CG18" s="705"/>
      <c r="CH18" s="703">
        <v>0.046</v>
      </c>
      <c r="CI18" s="706"/>
      <c r="CJ18" s="706"/>
      <c r="CK18" s="706"/>
      <c r="CL18" s="706"/>
      <c r="CM18" s="706"/>
      <c r="CN18" s="706"/>
      <c r="CO18" s="706"/>
      <c r="CP18" s="707"/>
      <c r="CQ18" s="703">
        <f>CQ16-CQ28</f>
        <v>18.794915254237285</v>
      </c>
      <c r="CR18" s="704"/>
      <c r="CS18" s="704"/>
      <c r="CT18" s="704"/>
      <c r="CU18" s="704"/>
      <c r="CV18" s="704"/>
      <c r="CW18" s="704"/>
      <c r="CX18" s="704"/>
      <c r="CY18" s="705"/>
      <c r="CZ18" s="703">
        <f>CZ16-CZ28-CZ29</f>
        <v>5.058778796610169</v>
      </c>
      <c r="DA18" s="706"/>
      <c r="DB18" s="706"/>
      <c r="DC18" s="706"/>
      <c r="DD18" s="706"/>
      <c r="DE18" s="706"/>
      <c r="DF18" s="706"/>
      <c r="DG18" s="706"/>
      <c r="DH18" s="707"/>
      <c r="DI18" s="703">
        <f>DI16-DI28</f>
        <v>14.955084745762715</v>
      </c>
      <c r="DJ18" s="704"/>
      <c r="DK18" s="704"/>
      <c r="DL18" s="704"/>
      <c r="DM18" s="704"/>
      <c r="DN18" s="704"/>
      <c r="DO18" s="704"/>
      <c r="DP18" s="704"/>
      <c r="DQ18" s="705"/>
      <c r="DR18" s="703">
        <v>2.066</v>
      </c>
      <c r="DS18" s="706"/>
      <c r="DT18" s="706"/>
      <c r="DU18" s="706"/>
      <c r="DV18" s="706"/>
      <c r="DW18" s="706"/>
      <c r="DX18" s="706"/>
      <c r="DY18" s="706"/>
      <c r="DZ18" s="707"/>
      <c r="EA18" s="708" t="s">
        <v>445</v>
      </c>
      <c r="EB18" s="709"/>
      <c r="EC18" s="709"/>
      <c r="ED18" s="709"/>
      <c r="EE18" s="709"/>
      <c r="EF18" s="709"/>
      <c r="EG18" s="709"/>
      <c r="EH18" s="709"/>
      <c r="EI18" s="709"/>
      <c r="EJ18" s="709"/>
      <c r="EK18" s="709"/>
      <c r="EL18" s="709"/>
      <c r="EM18" s="709"/>
      <c r="EN18" s="709"/>
      <c r="EO18" s="709"/>
      <c r="EP18" s="709"/>
      <c r="EQ18" s="709"/>
      <c r="ER18" s="709"/>
      <c r="ES18" s="709"/>
      <c r="ET18" s="709"/>
      <c r="EU18" s="709"/>
      <c r="EV18" s="709"/>
      <c r="EW18" s="709"/>
      <c r="EX18" s="709"/>
      <c r="EY18" s="710"/>
    </row>
    <row r="19" spans="1:155" ht="18.75" customHeight="1">
      <c r="A19" s="697" t="s">
        <v>107</v>
      </c>
      <c r="B19" s="698"/>
      <c r="C19" s="698"/>
      <c r="D19" s="698"/>
      <c r="E19" s="698"/>
      <c r="F19" s="699"/>
      <c r="G19" s="700" t="s">
        <v>34</v>
      </c>
      <c r="H19" s="701"/>
      <c r="I19" s="701"/>
      <c r="J19" s="701"/>
      <c r="K19" s="701"/>
      <c r="L19" s="701"/>
      <c r="M19" s="701"/>
      <c r="N19" s="701"/>
      <c r="O19" s="701"/>
      <c r="P19" s="701"/>
      <c r="Q19" s="701"/>
      <c r="R19" s="701"/>
      <c r="S19" s="701"/>
      <c r="T19" s="701"/>
      <c r="U19" s="701"/>
      <c r="V19" s="701"/>
      <c r="W19" s="701"/>
      <c r="X19" s="701"/>
      <c r="Y19" s="701"/>
      <c r="Z19" s="701"/>
      <c r="AA19" s="701"/>
      <c r="AB19" s="701"/>
      <c r="AC19" s="701"/>
      <c r="AD19" s="701"/>
      <c r="AE19" s="701"/>
      <c r="AF19" s="701"/>
      <c r="AG19" s="701"/>
      <c r="AH19" s="701"/>
      <c r="AI19" s="701"/>
      <c r="AJ19" s="701"/>
      <c r="AK19" s="701"/>
      <c r="AL19" s="701"/>
      <c r="AM19" s="701"/>
      <c r="AN19" s="702"/>
      <c r="AO19" s="703"/>
      <c r="AP19" s="706"/>
      <c r="AQ19" s="706"/>
      <c r="AR19" s="706"/>
      <c r="AS19" s="706"/>
      <c r="AT19" s="706"/>
      <c r="AU19" s="706"/>
      <c r="AV19" s="706"/>
      <c r="AW19" s="707"/>
      <c r="AX19" s="711"/>
      <c r="AY19" s="704"/>
      <c r="AZ19" s="704"/>
      <c r="BA19" s="704"/>
      <c r="BB19" s="704"/>
      <c r="BC19" s="704"/>
      <c r="BD19" s="704"/>
      <c r="BE19" s="704"/>
      <c r="BF19" s="705"/>
      <c r="BG19" s="703"/>
      <c r="BH19" s="706"/>
      <c r="BI19" s="706"/>
      <c r="BJ19" s="706"/>
      <c r="BK19" s="706"/>
      <c r="BL19" s="706"/>
      <c r="BM19" s="706"/>
      <c r="BN19" s="706"/>
      <c r="BO19" s="707"/>
      <c r="BP19" s="711"/>
      <c r="BQ19" s="704"/>
      <c r="BR19" s="704"/>
      <c r="BS19" s="704"/>
      <c r="BT19" s="704"/>
      <c r="BU19" s="704"/>
      <c r="BV19" s="704"/>
      <c r="BW19" s="704"/>
      <c r="BX19" s="705"/>
      <c r="BY19" s="703"/>
      <c r="BZ19" s="706"/>
      <c r="CA19" s="706"/>
      <c r="CB19" s="706"/>
      <c r="CC19" s="706"/>
      <c r="CD19" s="706"/>
      <c r="CE19" s="706"/>
      <c r="CF19" s="706"/>
      <c r="CG19" s="707"/>
      <c r="CH19" s="711"/>
      <c r="CI19" s="704"/>
      <c r="CJ19" s="704"/>
      <c r="CK19" s="704"/>
      <c r="CL19" s="704"/>
      <c r="CM19" s="704"/>
      <c r="CN19" s="704"/>
      <c r="CO19" s="704"/>
      <c r="CP19" s="705"/>
      <c r="CQ19" s="703"/>
      <c r="CR19" s="706"/>
      <c r="CS19" s="706"/>
      <c r="CT19" s="706"/>
      <c r="CU19" s="706"/>
      <c r="CV19" s="706"/>
      <c r="CW19" s="706"/>
      <c r="CX19" s="706"/>
      <c r="CY19" s="707"/>
      <c r="CZ19" s="711"/>
      <c r="DA19" s="704"/>
      <c r="DB19" s="704"/>
      <c r="DC19" s="704"/>
      <c r="DD19" s="704"/>
      <c r="DE19" s="704"/>
      <c r="DF19" s="704"/>
      <c r="DG19" s="704"/>
      <c r="DH19" s="705"/>
      <c r="DI19" s="703"/>
      <c r="DJ19" s="706"/>
      <c r="DK19" s="706"/>
      <c r="DL19" s="706"/>
      <c r="DM19" s="706"/>
      <c r="DN19" s="706"/>
      <c r="DO19" s="706"/>
      <c r="DP19" s="706"/>
      <c r="DQ19" s="707"/>
      <c r="DR19" s="711"/>
      <c r="DS19" s="704"/>
      <c r="DT19" s="704"/>
      <c r="DU19" s="704"/>
      <c r="DV19" s="704"/>
      <c r="DW19" s="704"/>
      <c r="DX19" s="704"/>
      <c r="DY19" s="704"/>
      <c r="DZ19" s="705"/>
      <c r="EA19" s="708"/>
      <c r="EB19" s="709"/>
      <c r="EC19" s="709"/>
      <c r="ED19" s="709"/>
      <c r="EE19" s="709"/>
      <c r="EF19" s="709"/>
      <c r="EG19" s="709"/>
      <c r="EH19" s="709"/>
      <c r="EI19" s="709"/>
      <c r="EJ19" s="709"/>
      <c r="EK19" s="709"/>
      <c r="EL19" s="709"/>
      <c r="EM19" s="709"/>
      <c r="EN19" s="709"/>
      <c r="EO19" s="709"/>
      <c r="EP19" s="709"/>
      <c r="EQ19" s="709"/>
      <c r="ER19" s="709"/>
      <c r="ES19" s="709"/>
      <c r="ET19" s="709"/>
      <c r="EU19" s="709"/>
      <c r="EV19" s="709"/>
      <c r="EW19" s="709"/>
      <c r="EX19" s="709"/>
      <c r="EY19" s="710"/>
    </row>
    <row r="20" spans="1:155" ht="38.25" customHeight="1">
      <c r="A20" s="697" t="s">
        <v>108</v>
      </c>
      <c r="B20" s="698"/>
      <c r="C20" s="698"/>
      <c r="D20" s="698"/>
      <c r="E20" s="698"/>
      <c r="F20" s="699"/>
      <c r="G20" s="700" t="s">
        <v>35</v>
      </c>
      <c r="H20" s="701"/>
      <c r="I20" s="701"/>
      <c r="J20" s="701"/>
      <c r="K20" s="701"/>
      <c r="L20" s="701"/>
      <c r="M20" s="701"/>
      <c r="N20" s="701"/>
      <c r="O20" s="701"/>
      <c r="P20" s="701"/>
      <c r="Q20" s="701"/>
      <c r="R20" s="701"/>
      <c r="S20" s="701"/>
      <c r="T20" s="701"/>
      <c r="U20" s="701"/>
      <c r="V20" s="701"/>
      <c r="W20" s="701"/>
      <c r="X20" s="701"/>
      <c r="Y20" s="701"/>
      <c r="Z20" s="701"/>
      <c r="AA20" s="701"/>
      <c r="AB20" s="701"/>
      <c r="AC20" s="701"/>
      <c r="AD20" s="701"/>
      <c r="AE20" s="701"/>
      <c r="AF20" s="701"/>
      <c r="AG20" s="701"/>
      <c r="AH20" s="701"/>
      <c r="AI20" s="701"/>
      <c r="AJ20" s="701"/>
      <c r="AK20" s="701"/>
      <c r="AL20" s="701"/>
      <c r="AM20" s="701"/>
      <c r="AN20" s="702"/>
      <c r="AO20" s="711"/>
      <c r="AP20" s="704"/>
      <c r="AQ20" s="704"/>
      <c r="AR20" s="704"/>
      <c r="AS20" s="704"/>
      <c r="AT20" s="704"/>
      <c r="AU20" s="704"/>
      <c r="AV20" s="704"/>
      <c r="AW20" s="705"/>
      <c r="AX20" s="680">
        <f>BP20+CH20+CZ20+DR20</f>
        <v>7.534</v>
      </c>
      <c r="AY20" s="681"/>
      <c r="AZ20" s="681"/>
      <c r="BA20" s="681"/>
      <c r="BB20" s="681"/>
      <c r="BC20" s="681"/>
      <c r="BD20" s="681"/>
      <c r="BE20" s="681"/>
      <c r="BF20" s="682"/>
      <c r="BG20" s="711"/>
      <c r="BH20" s="704"/>
      <c r="BI20" s="704"/>
      <c r="BJ20" s="704"/>
      <c r="BK20" s="704"/>
      <c r="BL20" s="704"/>
      <c r="BM20" s="704"/>
      <c r="BN20" s="704"/>
      <c r="BO20" s="705"/>
      <c r="BP20" s="711">
        <f>BP21+BP22</f>
        <v>7.378</v>
      </c>
      <c r="BQ20" s="704"/>
      <c r="BR20" s="704"/>
      <c r="BS20" s="704"/>
      <c r="BT20" s="704"/>
      <c r="BU20" s="704"/>
      <c r="BV20" s="704"/>
      <c r="BW20" s="704"/>
      <c r="BX20" s="705"/>
      <c r="BY20" s="711"/>
      <c r="BZ20" s="704"/>
      <c r="CA20" s="704"/>
      <c r="CB20" s="704"/>
      <c r="CC20" s="704"/>
      <c r="CD20" s="704"/>
      <c r="CE20" s="704"/>
      <c r="CF20" s="704"/>
      <c r="CG20" s="705"/>
      <c r="CH20" s="711"/>
      <c r="CI20" s="704"/>
      <c r="CJ20" s="704"/>
      <c r="CK20" s="704"/>
      <c r="CL20" s="704"/>
      <c r="CM20" s="704"/>
      <c r="CN20" s="704"/>
      <c r="CO20" s="704"/>
      <c r="CP20" s="705"/>
      <c r="CQ20" s="711"/>
      <c r="CR20" s="704"/>
      <c r="CS20" s="704"/>
      <c r="CT20" s="704"/>
      <c r="CU20" s="704"/>
      <c r="CV20" s="704"/>
      <c r="CW20" s="704"/>
      <c r="CX20" s="704"/>
      <c r="CY20" s="705"/>
      <c r="CZ20" s="711"/>
      <c r="DA20" s="704"/>
      <c r="DB20" s="704"/>
      <c r="DC20" s="704"/>
      <c r="DD20" s="704"/>
      <c r="DE20" s="704"/>
      <c r="DF20" s="704"/>
      <c r="DG20" s="704"/>
      <c r="DH20" s="705"/>
      <c r="DI20" s="711"/>
      <c r="DJ20" s="704"/>
      <c r="DK20" s="704"/>
      <c r="DL20" s="704"/>
      <c r="DM20" s="704"/>
      <c r="DN20" s="704"/>
      <c r="DO20" s="704"/>
      <c r="DP20" s="704"/>
      <c r="DQ20" s="705"/>
      <c r="DR20" s="711">
        <f>DR22</f>
        <v>0.156</v>
      </c>
      <c r="DS20" s="704"/>
      <c r="DT20" s="704"/>
      <c r="DU20" s="704"/>
      <c r="DV20" s="704"/>
      <c r="DW20" s="704"/>
      <c r="DX20" s="704"/>
      <c r="DY20" s="704"/>
      <c r="DZ20" s="705"/>
      <c r="EA20" s="708" t="s">
        <v>446</v>
      </c>
      <c r="EB20" s="709"/>
      <c r="EC20" s="709"/>
      <c r="ED20" s="709"/>
      <c r="EE20" s="709"/>
      <c r="EF20" s="709"/>
      <c r="EG20" s="709"/>
      <c r="EH20" s="709"/>
      <c r="EI20" s="709"/>
      <c r="EJ20" s="709"/>
      <c r="EK20" s="709"/>
      <c r="EL20" s="709"/>
      <c r="EM20" s="709"/>
      <c r="EN20" s="709"/>
      <c r="EO20" s="709"/>
      <c r="EP20" s="709"/>
      <c r="EQ20" s="709"/>
      <c r="ER20" s="709"/>
      <c r="ES20" s="709"/>
      <c r="ET20" s="709"/>
      <c r="EU20" s="709"/>
      <c r="EV20" s="709"/>
      <c r="EW20" s="709"/>
      <c r="EX20" s="709"/>
      <c r="EY20" s="710"/>
    </row>
    <row r="21" spans="1:155" ht="21.75" customHeight="1">
      <c r="A21" s="697" t="s">
        <v>109</v>
      </c>
      <c r="B21" s="698"/>
      <c r="C21" s="698"/>
      <c r="D21" s="698"/>
      <c r="E21" s="698"/>
      <c r="F21" s="699"/>
      <c r="G21" s="700" t="s">
        <v>36</v>
      </c>
      <c r="H21" s="701"/>
      <c r="I21" s="701"/>
      <c r="J21" s="701"/>
      <c r="K21" s="701"/>
      <c r="L21" s="701"/>
      <c r="M21" s="701"/>
      <c r="N21" s="701"/>
      <c r="O21" s="701"/>
      <c r="P21" s="701"/>
      <c r="Q21" s="701"/>
      <c r="R21" s="701"/>
      <c r="S21" s="701"/>
      <c r="T21" s="701"/>
      <c r="U21" s="701"/>
      <c r="V21" s="701"/>
      <c r="W21" s="701"/>
      <c r="X21" s="701"/>
      <c r="Y21" s="701"/>
      <c r="Z21" s="701"/>
      <c r="AA21" s="701"/>
      <c r="AB21" s="701"/>
      <c r="AC21" s="701"/>
      <c r="AD21" s="701"/>
      <c r="AE21" s="701"/>
      <c r="AF21" s="701"/>
      <c r="AG21" s="701"/>
      <c r="AH21" s="701"/>
      <c r="AI21" s="701"/>
      <c r="AJ21" s="701"/>
      <c r="AK21" s="701"/>
      <c r="AL21" s="701"/>
      <c r="AM21" s="701"/>
      <c r="AN21" s="702"/>
      <c r="AO21" s="711"/>
      <c r="AP21" s="704"/>
      <c r="AQ21" s="704"/>
      <c r="AR21" s="704"/>
      <c r="AS21" s="704"/>
      <c r="AT21" s="704"/>
      <c r="AU21" s="704"/>
      <c r="AV21" s="704"/>
      <c r="AW21" s="705"/>
      <c r="AX21" s="711"/>
      <c r="AY21" s="704"/>
      <c r="AZ21" s="704"/>
      <c r="BA21" s="704"/>
      <c r="BB21" s="704"/>
      <c r="BC21" s="704"/>
      <c r="BD21" s="704"/>
      <c r="BE21" s="704"/>
      <c r="BF21" s="705"/>
      <c r="BG21" s="711"/>
      <c r="BH21" s="704"/>
      <c r="BI21" s="704"/>
      <c r="BJ21" s="704"/>
      <c r="BK21" s="704"/>
      <c r="BL21" s="704"/>
      <c r="BM21" s="704"/>
      <c r="BN21" s="704"/>
      <c r="BO21" s="705"/>
      <c r="BP21" s="711"/>
      <c r="BQ21" s="704"/>
      <c r="BR21" s="704"/>
      <c r="BS21" s="704"/>
      <c r="BT21" s="704"/>
      <c r="BU21" s="704"/>
      <c r="BV21" s="704"/>
      <c r="BW21" s="704"/>
      <c r="BX21" s="705"/>
      <c r="BY21" s="711"/>
      <c r="BZ21" s="704"/>
      <c r="CA21" s="704"/>
      <c r="CB21" s="704"/>
      <c r="CC21" s="704"/>
      <c r="CD21" s="704"/>
      <c r="CE21" s="704"/>
      <c r="CF21" s="704"/>
      <c r="CG21" s="705"/>
      <c r="CH21" s="711"/>
      <c r="CI21" s="704"/>
      <c r="CJ21" s="704"/>
      <c r="CK21" s="704"/>
      <c r="CL21" s="704"/>
      <c r="CM21" s="704"/>
      <c r="CN21" s="704"/>
      <c r="CO21" s="704"/>
      <c r="CP21" s="705"/>
      <c r="CQ21" s="711"/>
      <c r="CR21" s="704"/>
      <c r="CS21" s="704"/>
      <c r="CT21" s="704"/>
      <c r="CU21" s="704"/>
      <c r="CV21" s="704"/>
      <c r="CW21" s="704"/>
      <c r="CX21" s="704"/>
      <c r="CY21" s="705"/>
      <c r="CZ21" s="711"/>
      <c r="DA21" s="704"/>
      <c r="DB21" s="704"/>
      <c r="DC21" s="704"/>
      <c r="DD21" s="704"/>
      <c r="DE21" s="704"/>
      <c r="DF21" s="704"/>
      <c r="DG21" s="704"/>
      <c r="DH21" s="705"/>
      <c r="DI21" s="711"/>
      <c r="DJ21" s="704"/>
      <c r="DK21" s="704"/>
      <c r="DL21" s="704"/>
      <c r="DM21" s="704"/>
      <c r="DN21" s="704"/>
      <c r="DO21" s="704"/>
      <c r="DP21" s="704"/>
      <c r="DQ21" s="705"/>
      <c r="DR21" s="711"/>
      <c r="DS21" s="704"/>
      <c r="DT21" s="704"/>
      <c r="DU21" s="704"/>
      <c r="DV21" s="704"/>
      <c r="DW21" s="704"/>
      <c r="DX21" s="704"/>
      <c r="DY21" s="704"/>
      <c r="DZ21" s="705"/>
      <c r="EA21" s="708"/>
      <c r="EB21" s="709"/>
      <c r="EC21" s="709"/>
      <c r="ED21" s="709"/>
      <c r="EE21" s="709"/>
      <c r="EF21" s="709"/>
      <c r="EG21" s="709"/>
      <c r="EH21" s="709"/>
      <c r="EI21" s="709"/>
      <c r="EJ21" s="709"/>
      <c r="EK21" s="709"/>
      <c r="EL21" s="709"/>
      <c r="EM21" s="709"/>
      <c r="EN21" s="709"/>
      <c r="EO21" s="709"/>
      <c r="EP21" s="709"/>
      <c r="EQ21" s="709"/>
      <c r="ER21" s="709"/>
      <c r="ES21" s="709"/>
      <c r="ET21" s="709"/>
      <c r="EU21" s="709"/>
      <c r="EV21" s="709"/>
      <c r="EW21" s="709"/>
      <c r="EX21" s="709"/>
      <c r="EY21" s="710"/>
    </row>
    <row r="22" spans="1:155" ht="36" customHeight="1">
      <c r="A22" s="697" t="s">
        <v>110</v>
      </c>
      <c r="B22" s="698"/>
      <c r="C22" s="698"/>
      <c r="D22" s="698"/>
      <c r="E22" s="698"/>
      <c r="F22" s="699"/>
      <c r="G22" s="700" t="s">
        <v>37</v>
      </c>
      <c r="H22" s="701"/>
      <c r="I22" s="701"/>
      <c r="J22" s="701"/>
      <c r="K22" s="701"/>
      <c r="L22" s="701"/>
      <c r="M22" s="701"/>
      <c r="N22" s="701"/>
      <c r="O22" s="701"/>
      <c r="P22" s="701"/>
      <c r="Q22" s="701"/>
      <c r="R22" s="701"/>
      <c r="S22" s="701"/>
      <c r="T22" s="701"/>
      <c r="U22" s="701"/>
      <c r="V22" s="701"/>
      <c r="W22" s="701"/>
      <c r="X22" s="701"/>
      <c r="Y22" s="701"/>
      <c r="Z22" s="701"/>
      <c r="AA22" s="701"/>
      <c r="AB22" s="701"/>
      <c r="AC22" s="701"/>
      <c r="AD22" s="701"/>
      <c r="AE22" s="701"/>
      <c r="AF22" s="701"/>
      <c r="AG22" s="701"/>
      <c r="AH22" s="701"/>
      <c r="AI22" s="701"/>
      <c r="AJ22" s="701"/>
      <c r="AK22" s="701"/>
      <c r="AL22" s="701"/>
      <c r="AM22" s="701"/>
      <c r="AN22" s="702"/>
      <c r="AO22" s="711"/>
      <c r="AP22" s="704"/>
      <c r="AQ22" s="704"/>
      <c r="AR22" s="704"/>
      <c r="AS22" s="704"/>
      <c r="AT22" s="704"/>
      <c r="AU22" s="704"/>
      <c r="AV22" s="704"/>
      <c r="AW22" s="705"/>
      <c r="AX22" s="711">
        <f>BP22+CH22+CZ22+DR22</f>
        <v>7.534</v>
      </c>
      <c r="AY22" s="704"/>
      <c r="AZ22" s="704"/>
      <c r="BA22" s="704"/>
      <c r="BB22" s="704"/>
      <c r="BC22" s="704"/>
      <c r="BD22" s="704"/>
      <c r="BE22" s="704"/>
      <c r="BF22" s="705"/>
      <c r="BG22" s="711"/>
      <c r="BH22" s="704"/>
      <c r="BI22" s="704"/>
      <c r="BJ22" s="704"/>
      <c r="BK22" s="704"/>
      <c r="BL22" s="704"/>
      <c r="BM22" s="704"/>
      <c r="BN22" s="704"/>
      <c r="BO22" s="705"/>
      <c r="BP22" s="711">
        <v>7.378</v>
      </c>
      <c r="BQ22" s="704"/>
      <c r="BR22" s="704"/>
      <c r="BS22" s="704"/>
      <c r="BT22" s="704"/>
      <c r="BU22" s="704"/>
      <c r="BV22" s="704"/>
      <c r="BW22" s="704"/>
      <c r="BX22" s="705"/>
      <c r="BY22" s="711"/>
      <c r="BZ22" s="704"/>
      <c r="CA22" s="704"/>
      <c r="CB22" s="704"/>
      <c r="CC22" s="704"/>
      <c r="CD22" s="704"/>
      <c r="CE22" s="704"/>
      <c r="CF22" s="704"/>
      <c r="CG22" s="705"/>
      <c r="CH22" s="711"/>
      <c r="CI22" s="704"/>
      <c r="CJ22" s="704"/>
      <c r="CK22" s="704"/>
      <c r="CL22" s="704"/>
      <c r="CM22" s="704"/>
      <c r="CN22" s="704"/>
      <c r="CO22" s="704"/>
      <c r="CP22" s="705"/>
      <c r="CQ22" s="711"/>
      <c r="CR22" s="704"/>
      <c r="CS22" s="704"/>
      <c r="CT22" s="704"/>
      <c r="CU22" s="704"/>
      <c r="CV22" s="704"/>
      <c r="CW22" s="704"/>
      <c r="CX22" s="704"/>
      <c r="CY22" s="705"/>
      <c r="CZ22" s="711"/>
      <c r="DA22" s="704"/>
      <c r="DB22" s="704"/>
      <c r="DC22" s="704"/>
      <c r="DD22" s="704"/>
      <c r="DE22" s="704"/>
      <c r="DF22" s="704"/>
      <c r="DG22" s="704"/>
      <c r="DH22" s="705"/>
      <c r="DI22" s="711"/>
      <c r="DJ22" s="704"/>
      <c r="DK22" s="704"/>
      <c r="DL22" s="704"/>
      <c r="DM22" s="704"/>
      <c r="DN22" s="704"/>
      <c r="DO22" s="704"/>
      <c r="DP22" s="704"/>
      <c r="DQ22" s="705"/>
      <c r="DR22" s="711">
        <f>0.04+0.116</f>
        <v>0.156</v>
      </c>
      <c r="DS22" s="704"/>
      <c r="DT22" s="704"/>
      <c r="DU22" s="704"/>
      <c r="DV22" s="704"/>
      <c r="DW22" s="704"/>
      <c r="DX22" s="704"/>
      <c r="DY22" s="704"/>
      <c r="DZ22" s="705"/>
      <c r="EA22" s="708" t="s">
        <v>446</v>
      </c>
      <c r="EB22" s="709"/>
      <c r="EC22" s="709"/>
      <c r="ED22" s="709"/>
      <c r="EE22" s="709"/>
      <c r="EF22" s="709"/>
      <c r="EG22" s="709"/>
      <c r="EH22" s="709"/>
      <c r="EI22" s="709"/>
      <c r="EJ22" s="709"/>
      <c r="EK22" s="709"/>
      <c r="EL22" s="709"/>
      <c r="EM22" s="709"/>
      <c r="EN22" s="709"/>
      <c r="EO22" s="709"/>
      <c r="EP22" s="709"/>
      <c r="EQ22" s="709"/>
      <c r="ER22" s="709"/>
      <c r="ES22" s="709"/>
      <c r="ET22" s="709"/>
      <c r="EU22" s="709"/>
      <c r="EV22" s="709"/>
      <c r="EW22" s="709"/>
      <c r="EX22" s="709"/>
      <c r="EY22" s="710"/>
    </row>
    <row r="23" spans="1:155" ht="26.25" customHeight="1">
      <c r="A23" s="697" t="s">
        <v>111</v>
      </c>
      <c r="B23" s="698"/>
      <c r="C23" s="698"/>
      <c r="D23" s="698"/>
      <c r="E23" s="698"/>
      <c r="F23" s="699"/>
      <c r="G23" s="700" t="s">
        <v>38</v>
      </c>
      <c r="H23" s="701"/>
      <c r="I23" s="701"/>
      <c r="J23" s="701"/>
      <c r="K23" s="701"/>
      <c r="L23" s="701"/>
      <c r="M23" s="701"/>
      <c r="N23" s="701"/>
      <c r="O23" s="701"/>
      <c r="P23" s="701"/>
      <c r="Q23" s="701"/>
      <c r="R23" s="701"/>
      <c r="S23" s="701"/>
      <c r="T23" s="701"/>
      <c r="U23" s="701"/>
      <c r="V23" s="701"/>
      <c r="W23" s="701"/>
      <c r="X23" s="701"/>
      <c r="Y23" s="701"/>
      <c r="Z23" s="701"/>
      <c r="AA23" s="701"/>
      <c r="AB23" s="701"/>
      <c r="AC23" s="701"/>
      <c r="AD23" s="701"/>
      <c r="AE23" s="701"/>
      <c r="AF23" s="701"/>
      <c r="AG23" s="701"/>
      <c r="AH23" s="701"/>
      <c r="AI23" s="701"/>
      <c r="AJ23" s="701"/>
      <c r="AK23" s="701"/>
      <c r="AL23" s="701"/>
      <c r="AM23" s="701"/>
      <c r="AN23" s="702"/>
      <c r="AO23" s="703"/>
      <c r="AP23" s="706"/>
      <c r="AQ23" s="706"/>
      <c r="AR23" s="706"/>
      <c r="AS23" s="706"/>
      <c r="AT23" s="706"/>
      <c r="AU23" s="706"/>
      <c r="AV23" s="706"/>
      <c r="AW23" s="707"/>
      <c r="AX23" s="711"/>
      <c r="AY23" s="704"/>
      <c r="AZ23" s="704"/>
      <c r="BA23" s="704"/>
      <c r="BB23" s="704"/>
      <c r="BC23" s="704"/>
      <c r="BD23" s="704"/>
      <c r="BE23" s="704"/>
      <c r="BF23" s="705"/>
      <c r="BG23" s="711"/>
      <c r="BH23" s="704"/>
      <c r="BI23" s="704"/>
      <c r="BJ23" s="704"/>
      <c r="BK23" s="704"/>
      <c r="BL23" s="704"/>
      <c r="BM23" s="704"/>
      <c r="BN23" s="704"/>
      <c r="BO23" s="705"/>
      <c r="BP23" s="711"/>
      <c r="BQ23" s="704"/>
      <c r="BR23" s="704"/>
      <c r="BS23" s="704"/>
      <c r="BT23" s="704"/>
      <c r="BU23" s="704"/>
      <c r="BV23" s="704"/>
      <c r="BW23" s="704"/>
      <c r="BX23" s="705"/>
      <c r="BY23" s="711"/>
      <c r="BZ23" s="704"/>
      <c r="CA23" s="704"/>
      <c r="CB23" s="704"/>
      <c r="CC23" s="704"/>
      <c r="CD23" s="704"/>
      <c r="CE23" s="704"/>
      <c r="CF23" s="704"/>
      <c r="CG23" s="705"/>
      <c r="CH23" s="711"/>
      <c r="CI23" s="704"/>
      <c r="CJ23" s="704"/>
      <c r="CK23" s="704"/>
      <c r="CL23" s="704"/>
      <c r="CM23" s="704"/>
      <c r="CN23" s="704"/>
      <c r="CO23" s="704"/>
      <c r="CP23" s="705"/>
      <c r="CQ23" s="711"/>
      <c r="CR23" s="704"/>
      <c r="CS23" s="704"/>
      <c r="CT23" s="704"/>
      <c r="CU23" s="704"/>
      <c r="CV23" s="704"/>
      <c r="CW23" s="704"/>
      <c r="CX23" s="704"/>
      <c r="CY23" s="705"/>
      <c r="CZ23" s="711"/>
      <c r="DA23" s="704"/>
      <c r="DB23" s="704"/>
      <c r="DC23" s="704"/>
      <c r="DD23" s="704"/>
      <c r="DE23" s="704"/>
      <c r="DF23" s="704"/>
      <c r="DG23" s="704"/>
      <c r="DH23" s="705"/>
      <c r="DI23" s="711"/>
      <c r="DJ23" s="704"/>
      <c r="DK23" s="704"/>
      <c r="DL23" s="704"/>
      <c r="DM23" s="704"/>
      <c r="DN23" s="704"/>
      <c r="DO23" s="704"/>
      <c r="DP23" s="704"/>
      <c r="DQ23" s="705"/>
      <c r="DR23" s="711"/>
      <c r="DS23" s="704"/>
      <c r="DT23" s="704"/>
      <c r="DU23" s="704"/>
      <c r="DV23" s="704"/>
      <c r="DW23" s="704"/>
      <c r="DX23" s="704"/>
      <c r="DY23" s="704"/>
      <c r="DZ23" s="705"/>
      <c r="EA23" s="712"/>
      <c r="EB23" s="713"/>
      <c r="EC23" s="713"/>
      <c r="ED23" s="713"/>
      <c r="EE23" s="713"/>
      <c r="EF23" s="713"/>
      <c r="EG23" s="713"/>
      <c r="EH23" s="713"/>
      <c r="EI23" s="713"/>
      <c r="EJ23" s="713"/>
      <c r="EK23" s="713"/>
      <c r="EL23" s="713"/>
      <c r="EM23" s="713"/>
      <c r="EN23" s="713"/>
      <c r="EO23" s="713"/>
      <c r="EP23" s="713"/>
      <c r="EQ23" s="713"/>
      <c r="ER23" s="713"/>
      <c r="ES23" s="713"/>
      <c r="ET23" s="713"/>
      <c r="EU23" s="713"/>
      <c r="EV23" s="713"/>
      <c r="EW23" s="713"/>
      <c r="EX23" s="713"/>
      <c r="EY23" s="714"/>
    </row>
    <row r="24" spans="1:155" ht="15" customHeight="1">
      <c r="A24" s="688" t="s">
        <v>112</v>
      </c>
      <c r="B24" s="689"/>
      <c r="C24" s="689"/>
      <c r="D24" s="689"/>
      <c r="E24" s="689"/>
      <c r="F24" s="690"/>
      <c r="G24" s="691" t="s">
        <v>39</v>
      </c>
      <c r="H24" s="692"/>
      <c r="I24" s="692"/>
      <c r="J24" s="692"/>
      <c r="K24" s="692"/>
      <c r="L24" s="692"/>
      <c r="M24" s="692"/>
      <c r="N24" s="692"/>
      <c r="O24" s="692"/>
      <c r="P24" s="692"/>
      <c r="Q24" s="692"/>
      <c r="R24" s="692"/>
      <c r="S24" s="692"/>
      <c r="T24" s="692"/>
      <c r="U24" s="692"/>
      <c r="V24" s="692"/>
      <c r="W24" s="692"/>
      <c r="X24" s="692"/>
      <c r="Y24" s="692"/>
      <c r="Z24" s="692"/>
      <c r="AA24" s="692"/>
      <c r="AB24" s="692"/>
      <c r="AC24" s="692"/>
      <c r="AD24" s="692"/>
      <c r="AE24" s="692"/>
      <c r="AF24" s="692"/>
      <c r="AG24" s="692"/>
      <c r="AH24" s="692"/>
      <c r="AI24" s="692"/>
      <c r="AJ24" s="692"/>
      <c r="AK24" s="692"/>
      <c r="AL24" s="692"/>
      <c r="AM24" s="692"/>
      <c r="AN24" s="693"/>
      <c r="AO24" s="715"/>
      <c r="AP24" s="716"/>
      <c r="AQ24" s="716"/>
      <c r="AR24" s="716"/>
      <c r="AS24" s="716"/>
      <c r="AT24" s="716"/>
      <c r="AU24" s="716"/>
      <c r="AV24" s="716"/>
      <c r="AW24" s="717"/>
      <c r="AX24" s="680"/>
      <c r="AY24" s="681"/>
      <c r="AZ24" s="681"/>
      <c r="BA24" s="681"/>
      <c r="BB24" s="681"/>
      <c r="BC24" s="681"/>
      <c r="BD24" s="681"/>
      <c r="BE24" s="681"/>
      <c r="BF24" s="682"/>
      <c r="BG24" s="715"/>
      <c r="BH24" s="716"/>
      <c r="BI24" s="716"/>
      <c r="BJ24" s="716"/>
      <c r="BK24" s="716"/>
      <c r="BL24" s="716"/>
      <c r="BM24" s="716"/>
      <c r="BN24" s="716"/>
      <c r="BO24" s="717"/>
      <c r="BP24" s="715"/>
      <c r="BQ24" s="716"/>
      <c r="BR24" s="716"/>
      <c r="BS24" s="716"/>
      <c r="BT24" s="716"/>
      <c r="BU24" s="716"/>
      <c r="BV24" s="716"/>
      <c r="BW24" s="716"/>
      <c r="BX24" s="717"/>
      <c r="BY24" s="715"/>
      <c r="BZ24" s="716"/>
      <c r="CA24" s="716"/>
      <c r="CB24" s="716"/>
      <c r="CC24" s="716"/>
      <c r="CD24" s="716"/>
      <c r="CE24" s="716"/>
      <c r="CF24" s="716"/>
      <c r="CG24" s="717"/>
      <c r="CH24" s="715"/>
      <c r="CI24" s="716"/>
      <c r="CJ24" s="716"/>
      <c r="CK24" s="716"/>
      <c r="CL24" s="716"/>
      <c r="CM24" s="716"/>
      <c r="CN24" s="716"/>
      <c r="CO24" s="716"/>
      <c r="CP24" s="717"/>
      <c r="CQ24" s="715"/>
      <c r="CR24" s="716"/>
      <c r="CS24" s="716"/>
      <c r="CT24" s="716"/>
      <c r="CU24" s="716"/>
      <c r="CV24" s="716"/>
      <c r="CW24" s="716"/>
      <c r="CX24" s="716"/>
      <c r="CY24" s="717"/>
      <c r="CZ24" s="715"/>
      <c r="DA24" s="716"/>
      <c r="DB24" s="716"/>
      <c r="DC24" s="716"/>
      <c r="DD24" s="716"/>
      <c r="DE24" s="716"/>
      <c r="DF24" s="716"/>
      <c r="DG24" s="716"/>
      <c r="DH24" s="717"/>
      <c r="DI24" s="715"/>
      <c r="DJ24" s="716"/>
      <c r="DK24" s="716"/>
      <c r="DL24" s="716"/>
      <c r="DM24" s="716"/>
      <c r="DN24" s="716"/>
      <c r="DO24" s="716"/>
      <c r="DP24" s="716"/>
      <c r="DQ24" s="717"/>
      <c r="DR24" s="715"/>
      <c r="DS24" s="716"/>
      <c r="DT24" s="716"/>
      <c r="DU24" s="716"/>
      <c r="DV24" s="716"/>
      <c r="DW24" s="716"/>
      <c r="DX24" s="716"/>
      <c r="DY24" s="716"/>
      <c r="DZ24" s="717"/>
      <c r="EA24" s="718"/>
      <c r="EB24" s="719"/>
      <c r="EC24" s="719"/>
      <c r="ED24" s="719"/>
      <c r="EE24" s="719"/>
      <c r="EF24" s="719"/>
      <c r="EG24" s="719"/>
      <c r="EH24" s="719"/>
      <c r="EI24" s="719"/>
      <c r="EJ24" s="719"/>
      <c r="EK24" s="719"/>
      <c r="EL24" s="719"/>
      <c r="EM24" s="719"/>
      <c r="EN24" s="719"/>
      <c r="EO24" s="719"/>
      <c r="EP24" s="719"/>
      <c r="EQ24" s="719"/>
      <c r="ER24" s="719"/>
      <c r="ES24" s="719"/>
      <c r="ET24" s="719"/>
      <c r="EU24" s="719"/>
      <c r="EV24" s="719"/>
      <c r="EW24" s="719"/>
      <c r="EX24" s="719"/>
      <c r="EY24" s="720"/>
    </row>
    <row r="25" spans="1:155" ht="15.75" customHeight="1">
      <c r="A25" s="721" t="s">
        <v>113</v>
      </c>
      <c r="B25" s="722"/>
      <c r="C25" s="722"/>
      <c r="D25" s="722"/>
      <c r="E25" s="722"/>
      <c r="F25" s="723"/>
      <c r="G25" s="724" t="s">
        <v>40</v>
      </c>
      <c r="H25" s="725"/>
      <c r="I25" s="725"/>
      <c r="J25" s="725"/>
      <c r="K25" s="725"/>
      <c r="L25" s="725"/>
      <c r="M25" s="725"/>
      <c r="N25" s="725"/>
      <c r="O25" s="725"/>
      <c r="P25" s="725"/>
      <c r="Q25" s="725"/>
      <c r="R25" s="725"/>
      <c r="S25" s="725"/>
      <c r="T25" s="725"/>
      <c r="U25" s="725"/>
      <c r="V25" s="725"/>
      <c r="W25" s="725"/>
      <c r="X25" s="725"/>
      <c r="Y25" s="725"/>
      <c r="Z25" s="725"/>
      <c r="AA25" s="725"/>
      <c r="AB25" s="725"/>
      <c r="AC25" s="725"/>
      <c r="AD25" s="725"/>
      <c r="AE25" s="725"/>
      <c r="AF25" s="725"/>
      <c r="AG25" s="725"/>
      <c r="AH25" s="725"/>
      <c r="AI25" s="725"/>
      <c r="AJ25" s="725"/>
      <c r="AK25" s="725"/>
      <c r="AL25" s="725"/>
      <c r="AM25" s="725"/>
      <c r="AN25" s="726"/>
      <c r="AO25" s="727"/>
      <c r="AP25" s="728"/>
      <c r="AQ25" s="728"/>
      <c r="AR25" s="728"/>
      <c r="AS25" s="728"/>
      <c r="AT25" s="728"/>
      <c r="AU25" s="728"/>
      <c r="AV25" s="728"/>
      <c r="AW25" s="729"/>
      <c r="AX25" s="730"/>
      <c r="AY25" s="731"/>
      <c r="AZ25" s="731"/>
      <c r="BA25" s="731"/>
      <c r="BB25" s="731"/>
      <c r="BC25" s="731"/>
      <c r="BD25" s="731"/>
      <c r="BE25" s="731"/>
      <c r="BF25" s="732"/>
      <c r="BG25" s="727"/>
      <c r="BH25" s="728"/>
      <c r="BI25" s="728"/>
      <c r="BJ25" s="728"/>
      <c r="BK25" s="728"/>
      <c r="BL25" s="728"/>
      <c r="BM25" s="728"/>
      <c r="BN25" s="728"/>
      <c r="BO25" s="729"/>
      <c r="BP25" s="727"/>
      <c r="BQ25" s="728"/>
      <c r="BR25" s="728"/>
      <c r="BS25" s="728"/>
      <c r="BT25" s="728"/>
      <c r="BU25" s="728"/>
      <c r="BV25" s="728"/>
      <c r="BW25" s="728"/>
      <c r="BX25" s="729"/>
      <c r="BY25" s="727"/>
      <c r="BZ25" s="728"/>
      <c r="CA25" s="728"/>
      <c r="CB25" s="728"/>
      <c r="CC25" s="728"/>
      <c r="CD25" s="728"/>
      <c r="CE25" s="728"/>
      <c r="CF25" s="728"/>
      <c r="CG25" s="729"/>
      <c r="CH25" s="727"/>
      <c r="CI25" s="728"/>
      <c r="CJ25" s="728"/>
      <c r="CK25" s="728"/>
      <c r="CL25" s="728"/>
      <c r="CM25" s="728"/>
      <c r="CN25" s="728"/>
      <c r="CO25" s="728"/>
      <c r="CP25" s="729"/>
      <c r="CQ25" s="727"/>
      <c r="CR25" s="728"/>
      <c r="CS25" s="728"/>
      <c r="CT25" s="728"/>
      <c r="CU25" s="728"/>
      <c r="CV25" s="728"/>
      <c r="CW25" s="728"/>
      <c r="CX25" s="728"/>
      <c r="CY25" s="729"/>
      <c r="CZ25" s="727"/>
      <c r="DA25" s="728"/>
      <c r="DB25" s="728"/>
      <c r="DC25" s="728"/>
      <c r="DD25" s="728"/>
      <c r="DE25" s="728"/>
      <c r="DF25" s="728"/>
      <c r="DG25" s="728"/>
      <c r="DH25" s="729"/>
      <c r="DI25" s="727"/>
      <c r="DJ25" s="728"/>
      <c r="DK25" s="728"/>
      <c r="DL25" s="728"/>
      <c r="DM25" s="728"/>
      <c r="DN25" s="728"/>
      <c r="DO25" s="728"/>
      <c r="DP25" s="728"/>
      <c r="DQ25" s="729"/>
      <c r="DR25" s="727"/>
      <c r="DS25" s="728"/>
      <c r="DT25" s="728"/>
      <c r="DU25" s="728"/>
      <c r="DV25" s="728"/>
      <c r="DW25" s="728"/>
      <c r="DX25" s="728"/>
      <c r="DY25" s="728"/>
      <c r="DZ25" s="729"/>
      <c r="EA25" s="733"/>
      <c r="EB25" s="695"/>
      <c r="EC25" s="695"/>
      <c r="ED25" s="695"/>
      <c r="EE25" s="695"/>
      <c r="EF25" s="695"/>
      <c r="EG25" s="695"/>
      <c r="EH25" s="695"/>
      <c r="EI25" s="695"/>
      <c r="EJ25" s="695"/>
      <c r="EK25" s="695"/>
      <c r="EL25" s="695"/>
      <c r="EM25" s="695"/>
      <c r="EN25" s="695"/>
      <c r="EO25" s="695"/>
      <c r="EP25" s="695"/>
      <c r="EQ25" s="695"/>
      <c r="ER25" s="695"/>
      <c r="ES25" s="695"/>
      <c r="ET25" s="695"/>
      <c r="EU25" s="695"/>
      <c r="EV25" s="695"/>
      <c r="EW25" s="695"/>
      <c r="EX25" s="695"/>
      <c r="EY25" s="696"/>
    </row>
    <row r="26" spans="1:155" ht="20.25" customHeight="1">
      <c r="A26" s="697" t="s">
        <v>114</v>
      </c>
      <c r="B26" s="698"/>
      <c r="C26" s="698"/>
      <c r="D26" s="698"/>
      <c r="E26" s="698"/>
      <c r="F26" s="699"/>
      <c r="G26" s="700" t="s">
        <v>41</v>
      </c>
      <c r="H26" s="701"/>
      <c r="I26" s="701"/>
      <c r="J26" s="701"/>
      <c r="K26" s="701"/>
      <c r="L26" s="701"/>
      <c r="M26" s="701"/>
      <c r="N26" s="701"/>
      <c r="O26" s="701"/>
      <c r="P26" s="701"/>
      <c r="Q26" s="701"/>
      <c r="R26" s="701"/>
      <c r="S26" s="701"/>
      <c r="T26" s="701"/>
      <c r="U26" s="701"/>
      <c r="V26" s="701"/>
      <c r="W26" s="701"/>
      <c r="X26" s="701"/>
      <c r="Y26" s="701"/>
      <c r="Z26" s="701"/>
      <c r="AA26" s="701"/>
      <c r="AB26" s="701"/>
      <c r="AC26" s="701"/>
      <c r="AD26" s="701"/>
      <c r="AE26" s="701"/>
      <c r="AF26" s="701"/>
      <c r="AG26" s="701"/>
      <c r="AH26" s="701"/>
      <c r="AI26" s="701"/>
      <c r="AJ26" s="701"/>
      <c r="AK26" s="701"/>
      <c r="AL26" s="701"/>
      <c r="AM26" s="701"/>
      <c r="AN26" s="702"/>
      <c r="AO26" s="711"/>
      <c r="AP26" s="704"/>
      <c r="AQ26" s="704"/>
      <c r="AR26" s="704"/>
      <c r="AS26" s="704"/>
      <c r="AT26" s="704"/>
      <c r="AU26" s="704"/>
      <c r="AV26" s="704"/>
      <c r="AW26" s="705"/>
      <c r="AX26" s="711"/>
      <c r="AY26" s="704"/>
      <c r="AZ26" s="704"/>
      <c r="BA26" s="704"/>
      <c r="BB26" s="704"/>
      <c r="BC26" s="704"/>
      <c r="BD26" s="704"/>
      <c r="BE26" s="704"/>
      <c r="BF26" s="705"/>
      <c r="BG26" s="711"/>
      <c r="BH26" s="704"/>
      <c r="BI26" s="704"/>
      <c r="BJ26" s="704"/>
      <c r="BK26" s="704"/>
      <c r="BL26" s="704"/>
      <c r="BM26" s="704"/>
      <c r="BN26" s="704"/>
      <c r="BO26" s="705"/>
      <c r="BP26" s="711"/>
      <c r="BQ26" s="704"/>
      <c r="BR26" s="704"/>
      <c r="BS26" s="704"/>
      <c r="BT26" s="704"/>
      <c r="BU26" s="704"/>
      <c r="BV26" s="704"/>
      <c r="BW26" s="704"/>
      <c r="BX26" s="705"/>
      <c r="BY26" s="711"/>
      <c r="BZ26" s="704"/>
      <c r="CA26" s="704"/>
      <c r="CB26" s="704"/>
      <c r="CC26" s="704"/>
      <c r="CD26" s="704"/>
      <c r="CE26" s="704"/>
      <c r="CF26" s="704"/>
      <c r="CG26" s="705"/>
      <c r="CH26" s="711"/>
      <c r="CI26" s="704"/>
      <c r="CJ26" s="704"/>
      <c r="CK26" s="704"/>
      <c r="CL26" s="704"/>
      <c r="CM26" s="704"/>
      <c r="CN26" s="704"/>
      <c r="CO26" s="704"/>
      <c r="CP26" s="705"/>
      <c r="CQ26" s="711"/>
      <c r="CR26" s="704"/>
      <c r="CS26" s="704"/>
      <c r="CT26" s="704"/>
      <c r="CU26" s="704"/>
      <c r="CV26" s="704"/>
      <c r="CW26" s="704"/>
      <c r="CX26" s="704"/>
      <c r="CY26" s="705"/>
      <c r="CZ26" s="711"/>
      <c r="DA26" s="704"/>
      <c r="DB26" s="704"/>
      <c r="DC26" s="704"/>
      <c r="DD26" s="704"/>
      <c r="DE26" s="704"/>
      <c r="DF26" s="704"/>
      <c r="DG26" s="704"/>
      <c r="DH26" s="705"/>
      <c r="DI26" s="711"/>
      <c r="DJ26" s="704"/>
      <c r="DK26" s="704"/>
      <c r="DL26" s="704"/>
      <c r="DM26" s="704"/>
      <c r="DN26" s="704"/>
      <c r="DO26" s="704"/>
      <c r="DP26" s="704"/>
      <c r="DQ26" s="705"/>
      <c r="DR26" s="711"/>
      <c r="DS26" s="704"/>
      <c r="DT26" s="704"/>
      <c r="DU26" s="704"/>
      <c r="DV26" s="704"/>
      <c r="DW26" s="704"/>
      <c r="DX26" s="704"/>
      <c r="DY26" s="704"/>
      <c r="DZ26" s="705"/>
      <c r="EA26" s="712"/>
      <c r="EB26" s="713"/>
      <c r="EC26" s="713"/>
      <c r="ED26" s="713"/>
      <c r="EE26" s="713"/>
      <c r="EF26" s="713"/>
      <c r="EG26" s="713"/>
      <c r="EH26" s="713"/>
      <c r="EI26" s="713"/>
      <c r="EJ26" s="713"/>
      <c r="EK26" s="713"/>
      <c r="EL26" s="713"/>
      <c r="EM26" s="713"/>
      <c r="EN26" s="713"/>
      <c r="EO26" s="713"/>
      <c r="EP26" s="713"/>
      <c r="EQ26" s="713"/>
      <c r="ER26" s="713"/>
      <c r="ES26" s="713"/>
      <c r="ET26" s="713"/>
      <c r="EU26" s="713"/>
      <c r="EV26" s="713"/>
      <c r="EW26" s="713"/>
      <c r="EX26" s="713"/>
      <c r="EY26" s="714"/>
    </row>
    <row r="27" spans="1:155" ht="21.75" customHeight="1">
      <c r="A27" s="697" t="s">
        <v>115</v>
      </c>
      <c r="B27" s="698"/>
      <c r="C27" s="698"/>
      <c r="D27" s="698"/>
      <c r="E27" s="698"/>
      <c r="F27" s="699"/>
      <c r="G27" s="700" t="s">
        <v>42</v>
      </c>
      <c r="H27" s="701"/>
      <c r="I27" s="701"/>
      <c r="J27" s="701"/>
      <c r="K27" s="701"/>
      <c r="L27" s="701"/>
      <c r="M27" s="701"/>
      <c r="N27" s="701"/>
      <c r="O27" s="701"/>
      <c r="P27" s="701"/>
      <c r="Q27" s="701"/>
      <c r="R27" s="701"/>
      <c r="S27" s="701"/>
      <c r="T27" s="701"/>
      <c r="U27" s="701"/>
      <c r="V27" s="701"/>
      <c r="W27" s="701"/>
      <c r="X27" s="701"/>
      <c r="Y27" s="701"/>
      <c r="Z27" s="701"/>
      <c r="AA27" s="701"/>
      <c r="AB27" s="701"/>
      <c r="AC27" s="701"/>
      <c r="AD27" s="701"/>
      <c r="AE27" s="701"/>
      <c r="AF27" s="701"/>
      <c r="AG27" s="701"/>
      <c r="AH27" s="701"/>
      <c r="AI27" s="701"/>
      <c r="AJ27" s="701"/>
      <c r="AK27" s="701"/>
      <c r="AL27" s="701"/>
      <c r="AM27" s="701"/>
      <c r="AN27" s="702"/>
      <c r="AO27" s="711"/>
      <c r="AP27" s="704"/>
      <c r="AQ27" s="704"/>
      <c r="AR27" s="704"/>
      <c r="AS27" s="704"/>
      <c r="AT27" s="704"/>
      <c r="AU27" s="704"/>
      <c r="AV27" s="704"/>
      <c r="AW27" s="705"/>
      <c r="AX27" s="711"/>
      <c r="AY27" s="704"/>
      <c r="AZ27" s="704"/>
      <c r="BA27" s="704"/>
      <c r="BB27" s="704"/>
      <c r="BC27" s="704"/>
      <c r="BD27" s="704"/>
      <c r="BE27" s="704"/>
      <c r="BF27" s="705"/>
      <c r="BG27" s="711"/>
      <c r="BH27" s="704"/>
      <c r="BI27" s="704"/>
      <c r="BJ27" s="704"/>
      <c r="BK27" s="704"/>
      <c r="BL27" s="704"/>
      <c r="BM27" s="704"/>
      <c r="BN27" s="704"/>
      <c r="BO27" s="705"/>
      <c r="BP27" s="711"/>
      <c r="BQ27" s="704"/>
      <c r="BR27" s="704"/>
      <c r="BS27" s="704"/>
      <c r="BT27" s="704"/>
      <c r="BU27" s="704"/>
      <c r="BV27" s="704"/>
      <c r="BW27" s="704"/>
      <c r="BX27" s="705"/>
      <c r="BY27" s="711"/>
      <c r="BZ27" s="704"/>
      <c r="CA27" s="704"/>
      <c r="CB27" s="704"/>
      <c r="CC27" s="704"/>
      <c r="CD27" s="704"/>
      <c r="CE27" s="704"/>
      <c r="CF27" s="704"/>
      <c r="CG27" s="705"/>
      <c r="CH27" s="711"/>
      <c r="CI27" s="704"/>
      <c r="CJ27" s="704"/>
      <c r="CK27" s="704"/>
      <c r="CL27" s="704"/>
      <c r="CM27" s="704"/>
      <c r="CN27" s="704"/>
      <c r="CO27" s="704"/>
      <c r="CP27" s="705"/>
      <c r="CQ27" s="711"/>
      <c r="CR27" s="704"/>
      <c r="CS27" s="704"/>
      <c r="CT27" s="704"/>
      <c r="CU27" s="704"/>
      <c r="CV27" s="704"/>
      <c r="CW27" s="704"/>
      <c r="CX27" s="704"/>
      <c r="CY27" s="705"/>
      <c r="CZ27" s="711"/>
      <c r="DA27" s="704"/>
      <c r="DB27" s="704"/>
      <c r="DC27" s="704"/>
      <c r="DD27" s="704"/>
      <c r="DE27" s="704"/>
      <c r="DF27" s="704"/>
      <c r="DG27" s="704"/>
      <c r="DH27" s="705"/>
      <c r="DI27" s="711"/>
      <c r="DJ27" s="704"/>
      <c r="DK27" s="704"/>
      <c r="DL27" s="704"/>
      <c r="DM27" s="704"/>
      <c r="DN27" s="704"/>
      <c r="DO27" s="704"/>
      <c r="DP27" s="704"/>
      <c r="DQ27" s="705"/>
      <c r="DR27" s="711"/>
      <c r="DS27" s="704"/>
      <c r="DT27" s="704"/>
      <c r="DU27" s="704"/>
      <c r="DV27" s="704"/>
      <c r="DW27" s="704"/>
      <c r="DX27" s="704"/>
      <c r="DY27" s="704"/>
      <c r="DZ27" s="705"/>
      <c r="EA27" s="712"/>
      <c r="EB27" s="713"/>
      <c r="EC27" s="713"/>
      <c r="ED27" s="713"/>
      <c r="EE27" s="713"/>
      <c r="EF27" s="713"/>
      <c r="EG27" s="713"/>
      <c r="EH27" s="713"/>
      <c r="EI27" s="713"/>
      <c r="EJ27" s="713"/>
      <c r="EK27" s="713"/>
      <c r="EL27" s="713"/>
      <c r="EM27" s="713"/>
      <c r="EN27" s="713"/>
      <c r="EO27" s="713"/>
      <c r="EP27" s="713"/>
      <c r="EQ27" s="713"/>
      <c r="ER27" s="713"/>
      <c r="ES27" s="713"/>
      <c r="ET27" s="713"/>
      <c r="EU27" s="713"/>
      <c r="EV27" s="713"/>
      <c r="EW27" s="713"/>
      <c r="EX27" s="713"/>
      <c r="EY27" s="714"/>
    </row>
    <row r="28" spans="1:155" ht="21" customHeight="1">
      <c r="A28" s="734" t="s">
        <v>116</v>
      </c>
      <c r="B28" s="735"/>
      <c r="C28" s="735"/>
      <c r="D28" s="735"/>
      <c r="E28" s="735"/>
      <c r="F28" s="736"/>
      <c r="G28" s="737" t="s">
        <v>43</v>
      </c>
      <c r="H28" s="738"/>
      <c r="I28" s="738"/>
      <c r="J28" s="738"/>
      <c r="K28" s="738"/>
      <c r="L28" s="738"/>
      <c r="M28" s="738"/>
      <c r="N28" s="738"/>
      <c r="O28" s="738"/>
      <c r="P28" s="738"/>
      <c r="Q28" s="738"/>
      <c r="R28" s="738"/>
      <c r="S28" s="738"/>
      <c r="T28" s="738"/>
      <c r="U28" s="738"/>
      <c r="V28" s="738"/>
      <c r="W28" s="738"/>
      <c r="X28" s="738"/>
      <c r="Y28" s="738"/>
      <c r="Z28" s="738"/>
      <c r="AA28" s="738"/>
      <c r="AB28" s="738"/>
      <c r="AC28" s="738"/>
      <c r="AD28" s="738"/>
      <c r="AE28" s="738"/>
      <c r="AF28" s="738"/>
      <c r="AG28" s="738"/>
      <c r="AH28" s="738"/>
      <c r="AI28" s="738"/>
      <c r="AJ28" s="738"/>
      <c r="AK28" s="738"/>
      <c r="AL28" s="738"/>
      <c r="AM28" s="738"/>
      <c r="AN28" s="739"/>
      <c r="AO28" s="740">
        <f>BG28+BY28+CQ28+DI28</f>
        <v>8.708186440677963</v>
      </c>
      <c r="AP28" s="741"/>
      <c r="AQ28" s="741"/>
      <c r="AR28" s="741"/>
      <c r="AS28" s="741"/>
      <c r="AT28" s="741"/>
      <c r="AU28" s="741"/>
      <c r="AV28" s="741"/>
      <c r="AW28" s="742"/>
      <c r="AX28" s="740">
        <f>BP28+CH28+CZ28+DR28</f>
        <v>5.174206624067798</v>
      </c>
      <c r="AY28" s="741"/>
      <c r="AZ28" s="741"/>
      <c r="BA28" s="741"/>
      <c r="BB28" s="741"/>
      <c r="BC28" s="741"/>
      <c r="BD28" s="741"/>
      <c r="BE28" s="741"/>
      <c r="BF28" s="742"/>
      <c r="BG28" s="740">
        <f>BG16-BG16/1.18</f>
        <v>2.407118644067795</v>
      </c>
      <c r="BH28" s="741"/>
      <c r="BI28" s="741"/>
      <c r="BJ28" s="741"/>
      <c r="BK28" s="741"/>
      <c r="BL28" s="741"/>
      <c r="BM28" s="741"/>
      <c r="BN28" s="741"/>
      <c r="BO28" s="742"/>
      <c r="BP28" s="740">
        <f>BP16-BP17-BP29</f>
        <v>2.9357064406779685</v>
      </c>
      <c r="BQ28" s="741"/>
      <c r="BR28" s="741"/>
      <c r="BS28" s="741"/>
      <c r="BT28" s="741"/>
      <c r="BU28" s="741"/>
      <c r="BV28" s="741"/>
      <c r="BW28" s="741"/>
      <c r="BX28" s="742"/>
      <c r="BY28" s="740">
        <f>BY16-BY16/1.18</f>
        <v>0.2260677966101694</v>
      </c>
      <c r="BZ28" s="741"/>
      <c r="CA28" s="741"/>
      <c r="CB28" s="741"/>
      <c r="CC28" s="741"/>
      <c r="CD28" s="741"/>
      <c r="CE28" s="741"/>
      <c r="CF28" s="741"/>
      <c r="CG28" s="742"/>
      <c r="CH28" s="740">
        <f>CH16-CH17-CH29</f>
        <v>0.9032799999999996</v>
      </c>
      <c r="CI28" s="741"/>
      <c r="CJ28" s="741"/>
      <c r="CK28" s="741"/>
      <c r="CL28" s="741"/>
      <c r="CM28" s="741"/>
      <c r="CN28" s="741"/>
      <c r="CO28" s="741"/>
      <c r="CP28" s="742"/>
      <c r="CQ28" s="740">
        <f>CQ16-CQ16/1.18</f>
        <v>3.3830847457627122</v>
      </c>
      <c r="CR28" s="741"/>
      <c r="CS28" s="741"/>
      <c r="CT28" s="741"/>
      <c r="CU28" s="741"/>
      <c r="CV28" s="741"/>
      <c r="CW28" s="741"/>
      <c r="CX28" s="741"/>
      <c r="CY28" s="742"/>
      <c r="CZ28" s="740">
        <f>CZ16-CZ16/1.18</f>
        <v>0.9462201833898298</v>
      </c>
      <c r="DA28" s="741"/>
      <c r="DB28" s="741"/>
      <c r="DC28" s="741"/>
      <c r="DD28" s="741"/>
      <c r="DE28" s="741"/>
      <c r="DF28" s="741"/>
      <c r="DG28" s="741"/>
      <c r="DH28" s="742"/>
      <c r="DI28" s="740">
        <f>DI16-DI16/1.18</f>
        <v>2.691915254237287</v>
      </c>
      <c r="DJ28" s="741"/>
      <c r="DK28" s="741"/>
      <c r="DL28" s="741"/>
      <c r="DM28" s="741"/>
      <c r="DN28" s="741"/>
      <c r="DO28" s="741"/>
      <c r="DP28" s="741"/>
      <c r="DQ28" s="742"/>
      <c r="DR28" s="740">
        <f>DR16-DR17</f>
        <v>0.3889999999999998</v>
      </c>
      <c r="DS28" s="741"/>
      <c r="DT28" s="741"/>
      <c r="DU28" s="741"/>
      <c r="DV28" s="741"/>
      <c r="DW28" s="741"/>
      <c r="DX28" s="741"/>
      <c r="DY28" s="741"/>
      <c r="DZ28" s="742"/>
      <c r="EA28" s="743"/>
      <c r="EB28" s="744"/>
      <c r="EC28" s="744"/>
      <c r="ED28" s="744"/>
      <c r="EE28" s="744"/>
      <c r="EF28" s="744"/>
      <c r="EG28" s="744"/>
      <c r="EH28" s="744"/>
      <c r="EI28" s="744"/>
      <c r="EJ28" s="744"/>
      <c r="EK28" s="744"/>
      <c r="EL28" s="744"/>
      <c r="EM28" s="744"/>
      <c r="EN28" s="744"/>
      <c r="EO28" s="744"/>
      <c r="EP28" s="744"/>
      <c r="EQ28" s="744"/>
      <c r="ER28" s="744"/>
      <c r="ES28" s="744"/>
      <c r="ET28" s="744"/>
      <c r="EU28" s="744"/>
      <c r="EV28" s="744"/>
      <c r="EW28" s="744"/>
      <c r="EX28" s="744"/>
      <c r="EY28" s="745"/>
    </row>
    <row r="29" spans="1:155" ht="21.75" customHeight="1">
      <c r="A29" s="746" t="s">
        <v>117</v>
      </c>
      <c r="B29" s="747"/>
      <c r="C29" s="747"/>
      <c r="D29" s="747"/>
      <c r="E29" s="747"/>
      <c r="F29" s="748"/>
      <c r="G29" s="749" t="s">
        <v>44</v>
      </c>
      <c r="H29" s="750"/>
      <c r="I29" s="750"/>
      <c r="J29" s="750"/>
      <c r="K29" s="750"/>
      <c r="L29" s="750"/>
      <c r="M29" s="750"/>
      <c r="N29" s="750"/>
      <c r="O29" s="750"/>
      <c r="P29" s="750"/>
      <c r="Q29" s="750"/>
      <c r="R29" s="750"/>
      <c r="S29" s="750"/>
      <c r="T29" s="750"/>
      <c r="U29" s="750"/>
      <c r="V29" s="750"/>
      <c r="W29" s="750"/>
      <c r="X29" s="750"/>
      <c r="Y29" s="750"/>
      <c r="Z29" s="750"/>
      <c r="AA29" s="750"/>
      <c r="AB29" s="750"/>
      <c r="AC29" s="750"/>
      <c r="AD29" s="750"/>
      <c r="AE29" s="750"/>
      <c r="AF29" s="750"/>
      <c r="AG29" s="750"/>
      <c r="AH29" s="750"/>
      <c r="AI29" s="750"/>
      <c r="AJ29" s="750"/>
      <c r="AK29" s="750"/>
      <c r="AL29" s="750"/>
      <c r="AM29" s="750"/>
      <c r="AN29" s="751"/>
      <c r="AO29" s="752"/>
      <c r="AP29" s="753"/>
      <c r="AQ29" s="753"/>
      <c r="AR29" s="753"/>
      <c r="AS29" s="753"/>
      <c r="AT29" s="753"/>
      <c r="AU29" s="753"/>
      <c r="AV29" s="753"/>
      <c r="AW29" s="754"/>
      <c r="AX29" s="752">
        <f>BP29+CH29+CZ29+DR29</f>
        <v>14.145813559322033</v>
      </c>
      <c r="AY29" s="753"/>
      <c r="AZ29" s="753"/>
      <c r="BA29" s="753"/>
      <c r="BB29" s="753"/>
      <c r="BC29" s="753"/>
      <c r="BD29" s="753"/>
      <c r="BE29" s="753"/>
      <c r="BF29" s="754"/>
      <c r="BG29" s="752"/>
      <c r="BH29" s="753"/>
      <c r="BI29" s="753"/>
      <c r="BJ29" s="753"/>
      <c r="BK29" s="753"/>
      <c r="BL29" s="753"/>
      <c r="BM29" s="753"/>
      <c r="BN29" s="753"/>
      <c r="BO29" s="754"/>
      <c r="BP29" s="752">
        <f>BP31+BP30</f>
        <v>8.978813559322033</v>
      </c>
      <c r="BQ29" s="206"/>
      <c r="BR29" s="206"/>
      <c r="BS29" s="206"/>
      <c r="BT29" s="206"/>
      <c r="BU29" s="206"/>
      <c r="BV29" s="206"/>
      <c r="BW29" s="206"/>
      <c r="BX29" s="207"/>
      <c r="BY29" s="752"/>
      <c r="BZ29" s="753"/>
      <c r="CA29" s="753"/>
      <c r="CB29" s="753"/>
      <c r="CC29" s="753"/>
      <c r="CD29" s="753"/>
      <c r="CE29" s="753"/>
      <c r="CF29" s="753"/>
      <c r="CG29" s="754"/>
      <c r="CH29" s="752">
        <f>CH31+CH30</f>
        <v>4.969</v>
      </c>
      <c r="CI29" s="206"/>
      <c r="CJ29" s="206"/>
      <c r="CK29" s="206"/>
      <c r="CL29" s="206"/>
      <c r="CM29" s="206"/>
      <c r="CN29" s="206"/>
      <c r="CO29" s="206"/>
      <c r="CP29" s="207"/>
      <c r="CQ29" s="752"/>
      <c r="CR29" s="753"/>
      <c r="CS29" s="753"/>
      <c r="CT29" s="753"/>
      <c r="CU29" s="753"/>
      <c r="CV29" s="753"/>
      <c r="CW29" s="753"/>
      <c r="CX29" s="753"/>
      <c r="CY29" s="754"/>
      <c r="CZ29" s="752">
        <f>CZ31+CZ30</f>
        <v>0.198</v>
      </c>
      <c r="DA29" s="206"/>
      <c r="DB29" s="206"/>
      <c r="DC29" s="206"/>
      <c r="DD29" s="206"/>
      <c r="DE29" s="206"/>
      <c r="DF29" s="206"/>
      <c r="DG29" s="206"/>
      <c r="DH29" s="207"/>
      <c r="DI29" s="752"/>
      <c r="DJ29" s="753"/>
      <c r="DK29" s="753"/>
      <c r="DL29" s="753"/>
      <c r="DM29" s="753"/>
      <c r="DN29" s="753"/>
      <c r="DO29" s="753"/>
      <c r="DP29" s="753"/>
      <c r="DQ29" s="754"/>
      <c r="DR29" s="752">
        <f>DR31+DR30</f>
        <v>0</v>
      </c>
      <c r="DS29" s="206"/>
      <c r="DT29" s="206"/>
      <c r="DU29" s="206"/>
      <c r="DV29" s="206"/>
      <c r="DW29" s="206"/>
      <c r="DX29" s="206"/>
      <c r="DY29" s="206"/>
      <c r="DZ29" s="207"/>
      <c r="EA29" s="755"/>
      <c r="EB29" s="756"/>
      <c r="EC29" s="756"/>
      <c r="ED29" s="756"/>
      <c r="EE29" s="756"/>
      <c r="EF29" s="756"/>
      <c r="EG29" s="756"/>
      <c r="EH29" s="756"/>
      <c r="EI29" s="756"/>
      <c r="EJ29" s="756"/>
      <c r="EK29" s="756"/>
      <c r="EL29" s="756"/>
      <c r="EM29" s="756"/>
      <c r="EN29" s="756"/>
      <c r="EO29" s="756"/>
      <c r="EP29" s="756"/>
      <c r="EQ29" s="756"/>
      <c r="ER29" s="756"/>
      <c r="ES29" s="756"/>
      <c r="ET29" s="756"/>
      <c r="EU29" s="756"/>
      <c r="EV29" s="756"/>
      <c r="EW29" s="756"/>
      <c r="EX29" s="756"/>
      <c r="EY29" s="757"/>
    </row>
    <row r="30" spans="1:155" ht="18" customHeight="1">
      <c r="A30" s="697" t="s">
        <v>118</v>
      </c>
      <c r="B30" s="698"/>
      <c r="C30" s="698"/>
      <c r="D30" s="698"/>
      <c r="E30" s="698"/>
      <c r="F30" s="699"/>
      <c r="G30" s="700" t="s">
        <v>45</v>
      </c>
      <c r="H30" s="701"/>
      <c r="I30" s="701"/>
      <c r="J30" s="701"/>
      <c r="K30" s="701"/>
      <c r="L30" s="701"/>
      <c r="M30" s="701"/>
      <c r="N30" s="701"/>
      <c r="O30" s="701"/>
      <c r="P30" s="701"/>
      <c r="Q30" s="701"/>
      <c r="R30" s="701"/>
      <c r="S30" s="701"/>
      <c r="T30" s="701"/>
      <c r="U30" s="701"/>
      <c r="V30" s="701"/>
      <c r="W30" s="701"/>
      <c r="X30" s="701"/>
      <c r="Y30" s="701"/>
      <c r="Z30" s="701"/>
      <c r="AA30" s="701"/>
      <c r="AB30" s="701"/>
      <c r="AC30" s="701"/>
      <c r="AD30" s="701"/>
      <c r="AE30" s="701"/>
      <c r="AF30" s="701"/>
      <c r="AG30" s="701"/>
      <c r="AH30" s="701"/>
      <c r="AI30" s="701"/>
      <c r="AJ30" s="701"/>
      <c r="AK30" s="701"/>
      <c r="AL30" s="701"/>
      <c r="AM30" s="701"/>
      <c r="AN30" s="702"/>
      <c r="AO30" s="703"/>
      <c r="AP30" s="704"/>
      <c r="AQ30" s="704"/>
      <c r="AR30" s="704"/>
      <c r="AS30" s="704"/>
      <c r="AT30" s="704"/>
      <c r="AU30" s="704"/>
      <c r="AV30" s="704"/>
      <c r="AW30" s="705"/>
      <c r="AX30" s="711"/>
      <c r="AY30" s="704"/>
      <c r="AZ30" s="704"/>
      <c r="BA30" s="704"/>
      <c r="BB30" s="704"/>
      <c r="BC30" s="704"/>
      <c r="BD30" s="704"/>
      <c r="BE30" s="704"/>
      <c r="BF30" s="705"/>
      <c r="BG30" s="711"/>
      <c r="BH30" s="704"/>
      <c r="BI30" s="704"/>
      <c r="BJ30" s="704"/>
      <c r="BK30" s="704"/>
      <c r="BL30" s="704"/>
      <c r="BM30" s="704"/>
      <c r="BN30" s="704"/>
      <c r="BO30" s="705"/>
      <c r="BP30" s="703"/>
      <c r="BQ30" s="706"/>
      <c r="BR30" s="706"/>
      <c r="BS30" s="706"/>
      <c r="BT30" s="706"/>
      <c r="BU30" s="706"/>
      <c r="BV30" s="706"/>
      <c r="BW30" s="706"/>
      <c r="BX30" s="707"/>
      <c r="BY30" s="711"/>
      <c r="BZ30" s="704"/>
      <c r="CA30" s="704"/>
      <c r="CB30" s="704"/>
      <c r="CC30" s="704"/>
      <c r="CD30" s="704"/>
      <c r="CE30" s="704"/>
      <c r="CF30" s="704"/>
      <c r="CG30" s="705"/>
      <c r="CH30" s="711"/>
      <c r="CI30" s="704"/>
      <c r="CJ30" s="704"/>
      <c r="CK30" s="704"/>
      <c r="CL30" s="704"/>
      <c r="CM30" s="704"/>
      <c r="CN30" s="704"/>
      <c r="CO30" s="704"/>
      <c r="CP30" s="705"/>
      <c r="CQ30" s="711"/>
      <c r="CR30" s="704"/>
      <c r="CS30" s="704"/>
      <c r="CT30" s="704"/>
      <c r="CU30" s="704"/>
      <c r="CV30" s="704"/>
      <c r="CW30" s="704"/>
      <c r="CX30" s="704"/>
      <c r="CY30" s="705"/>
      <c r="CZ30" s="711"/>
      <c r="DA30" s="704"/>
      <c r="DB30" s="704"/>
      <c r="DC30" s="704"/>
      <c r="DD30" s="704"/>
      <c r="DE30" s="704"/>
      <c r="DF30" s="704"/>
      <c r="DG30" s="704"/>
      <c r="DH30" s="705"/>
      <c r="DI30" s="711"/>
      <c r="DJ30" s="704"/>
      <c r="DK30" s="704"/>
      <c r="DL30" s="704"/>
      <c r="DM30" s="704"/>
      <c r="DN30" s="704"/>
      <c r="DO30" s="704"/>
      <c r="DP30" s="704"/>
      <c r="DQ30" s="705"/>
      <c r="DR30" s="711"/>
      <c r="DS30" s="704"/>
      <c r="DT30" s="704"/>
      <c r="DU30" s="704"/>
      <c r="DV30" s="704"/>
      <c r="DW30" s="704"/>
      <c r="DX30" s="704"/>
      <c r="DY30" s="704"/>
      <c r="DZ30" s="705"/>
      <c r="EA30" s="712"/>
      <c r="EB30" s="713"/>
      <c r="EC30" s="713"/>
      <c r="ED30" s="713"/>
      <c r="EE30" s="713"/>
      <c r="EF30" s="713"/>
      <c r="EG30" s="713"/>
      <c r="EH30" s="713"/>
      <c r="EI30" s="713"/>
      <c r="EJ30" s="713"/>
      <c r="EK30" s="713"/>
      <c r="EL30" s="713"/>
      <c r="EM30" s="713"/>
      <c r="EN30" s="713"/>
      <c r="EO30" s="713"/>
      <c r="EP30" s="713"/>
      <c r="EQ30" s="713"/>
      <c r="ER30" s="713"/>
      <c r="ES30" s="713"/>
      <c r="ET30" s="713"/>
      <c r="EU30" s="713"/>
      <c r="EV30" s="713"/>
      <c r="EW30" s="713"/>
      <c r="EX30" s="713"/>
      <c r="EY30" s="714"/>
    </row>
    <row r="31" spans="1:155" ht="43.5" customHeight="1">
      <c r="A31" s="697" t="s">
        <v>118</v>
      </c>
      <c r="B31" s="698"/>
      <c r="C31" s="698"/>
      <c r="D31" s="698"/>
      <c r="E31" s="698"/>
      <c r="F31" s="699"/>
      <c r="G31" s="700" t="s">
        <v>421</v>
      </c>
      <c r="H31" s="701"/>
      <c r="I31" s="701"/>
      <c r="J31" s="701"/>
      <c r="K31" s="701"/>
      <c r="L31" s="701"/>
      <c r="M31" s="701"/>
      <c r="N31" s="701"/>
      <c r="O31" s="701"/>
      <c r="P31" s="701"/>
      <c r="Q31" s="701"/>
      <c r="R31" s="701"/>
      <c r="S31" s="701"/>
      <c r="T31" s="701"/>
      <c r="U31" s="701"/>
      <c r="V31" s="701"/>
      <c r="W31" s="701"/>
      <c r="X31" s="701"/>
      <c r="Y31" s="701"/>
      <c r="Z31" s="701"/>
      <c r="AA31" s="701"/>
      <c r="AB31" s="701"/>
      <c r="AC31" s="701"/>
      <c r="AD31" s="701"/>
      <c r="AE31" s="701"/>
      <c r="AF31" s="701"/>
      <c r="AG31" s="701"/>
      <c r="AH31" s="701"/>
      <c r="AI31" s="701"/>
      <c r="AJ31" s="701"/>
      <c r="AK31" s="701"/>
      <c r="AL31" s="701"/>
      <c r="AM31" s="701"/>
      <c r="AN31" s="702"/>
      <c r="AO31" s="703"/>
      <c r="AP31" s="704"/>
      <c r="AQ31" s="704"/>
      <c r="AR31" s="704"/>
      <c r="AS31" s="704"/>
      <c r="AT31" s="704"/>
      <c r="AU31" s="704"/>
      <c r="AV31" s="704"/>
      <c r="AW31" s="705"/>
      <c r="AX31" s="703">
        <f>BP31+CH31+CZ31+DR31</f>
        <v>14.145813559322033</v>
      </c>
      <c r="AY31" s="704"/>
      <c r="AZ31" s="704"/>
      <c r="BA31" s="704"/>
      <c r="BB31" s="704"/>
      <c r="BC31" s="704"/>
      <c r="BD31" s="704"/>
      <c r="BE31" s="704"/>
      <c r="BF31" s="705"/>
      <c r="BG31" s="711"/>
      <c r="BH31" s="704"/>
      <c r="BI31" s="704"/>
      <c r="BJ31" s="704"/>
      <c r="BK31" s="704"/>
      <c r="BL31" s="704"/>
      <c r="BM31" s="704"/>
      <c r="BN31" s="704"/>
      <c r="BO31" s="705"/>
      <c r="BP31" s="703">
        <f>(5.587+5.008)/1.18</f>
        <v>8.978813559322033</v>
      </c>
      <c r="BQ31" s="706"/>
      <c r="BR31" s="706"/>
      <c r="BS31" s="706"/>
      <c r="BT31" s="706"/>
      <c r="BU31" s="706"/>
      <c r="BV31" s="706"/>
      <c r="BW31" s="706"/>
      <c r="BX31" s="707"/>
      <c r="BY31" s="711"/>
      <c r="BZ31" s="704"/>
      <c r="CA31" s="704"/>
      <c r="CB31" s="704"/>
      <c r="CC31" s="704"/>
      <c r="CD31" s="704"/>
      <c r="CE31" s="704"/>
      <c r="CF31" s="704"/>
      <c r="CG31" s="705"/>
      <c r="CH31" s="703">
        <v>4.969</v>
      </c>
      <c r="CI31" s="706"/>
      <c r="CJ31" s="706"/>
      <c r="CK31" s="706"/>
      <c r="CL31" s="706"/>
      <c r="CM31" s="706"/>
      <c r="CN31" s="706"/>
      <c r="CO31" s="706"/>
      <c r="CP31" s="707"/>
      <c r="CQ31" s="711"/>
      <c r="CR31" s="704"/>
      <c r="CS31" s="704"/>
      <c r="CT31" s="704"/>
      <c r="CU31" s="704"/>
      <c r="CV31" s="704"/>
      <c r="CW31" s="704"/>
      <c r="CX31" s="704"/>
      <c r="CY31" s="705"/>
      <c r="CZ31" s="703">
        <v>0.198</v>
      </c>
      <c r="DA31" s="706"/>
      <c r="DB31" s="706"/>
      <c r="DC31" s="706"/>
      <c r="DD31" s="706"/>
      <c r="DE31" s="706"/>
      <c r="DF31" s="706"/>
      <c r="DG31" s="706"/>
      <c r="DH31" s="707"/>
      <c r="DI31" s="711"/>
      <c r="DJ31" s="704"/>
      <c r="DK31" s="704"/>
      <c r="DL31" s="704"/>
      <c r="DM31" s="704"/>
      <c r="DN31" s="704"/>
      <c r="DO31" s="704"/>
      <c r="DP31" s="704"/>
      <c r="DQ31" s="705"/>
      <c r="DR31" s="711"/>
      <c r="DS31" s="704"/>
      <c r="DT31" s="704"/>
      <c r="DU31" s="704"/>
      <c r="DV31" s="704"/>
      <c r="DW31" s="704"/>
      <c r="DX31" s="704"/>
      <c r="DY31" s="704"/>
      <c r="DZ31" s="705"/>
      <c r="EA31" s="758" t="s">
        <v>423</v>
      </c>
      <c r="EB31" s="713"/>
      <c r="EC31" s="713"/>
      <c r="ED31" s="713"/>
      <c r="EE31" s="713"/>
      <c r="EF31" s="713"/>
      <c r="EG31" s="713"/>
      <c r="EH31" s="713"/>
      <c r="EI31" s="713"/>
      <c r="EJ31" s="713"/>
      <c r="EK31" s="713"/>
      <c r="EL31" s="713"/>
      <c r="EM31" s="713"/>
      <c r="EN31" s="713"/>
      <c r="EO31" s="713"/>
      <c r="EP31" s="713"/>
      <c r="EQ31" s="713"/>
      <c r="ER31" s="713"/>
      <c r="ES31" s="713"/>
      <c r="ET31" s="713"/>
      <c r="EU31" s="713"/>
      <c r="EV31" s="713"/>
      <c r="EW31" s="713"/>
      <c r="EX31" s="713"/>
      <c r="EY31" s="714"/>
    </row>
    <row r="32" spans="1:155" ht="10.5" customHeight="1" thickBot="1">
      <c r="A32" s="759" t="s">
        <v>119</v>
      </c>
      <c r="B32" s="760"/>
      <c r="C32" s="760"/>
      <c r="D32" s="760"/>
      <c r="E32" s="760"/>
      <c r="F32" s="761"/>
      <c r="G32" s="762" t="s">
        <v>46</v>
      </c>
      <c r="H32" s="763"/>
      <c r="I32" s="763"/>
      <c r="J32" s="763"/>
      <c r="K32" s="763"/>
      <c r="L32" s="763"/>
      <c r="M32" s="763"/>
      <c r="N32" s="763"/>
      <c r="O32" s="763"/>
      <c r="P32" s="763"/>
      <c r="Q32" s="763"/>
      <c r="R32" s="763"/>
      <c r="S32" s="763"/>
      <c r="T32" s="763"/>
      <c r="U32" s="763"/>
      <c r="V32" s="763"/>
      <c r="W32" s="763"/>
      <c r="X32" s="763"/>
      <c r="Y32" s="763"/>
      <c r="Z32" s="763"/>
      <c r="AA32" s="763"/>
      <c r="AB32" s="763"/>
      <c r="AC32" s="763"/>
      <c r="AD32" s="763"/>
      <c r="AE32" s="763"/>
      <c r="AF32" s="763"/>
      <c r="AG32" s="763"/>
      <c r="AH32" s="763"/>
      <c r="AI32" s="763"/>
      <c r="AJ32" s="763"/>
      <c r="AK32" s="763"/>
      <c r="AL32" s="763"/>
      <c r="AM32" s="763"/>
      <c r="AN32" s="764"/>
      <c r="AO32" s="765"/>
      <c r="AP32" s="766"/>
      <c r="AQ32" s="766"/>
      <c r="AR32" s="766"/>
      <c r="AS32" s="766"/>
      <c r="AT32" s="766"/>
      <c r="AU32" s="766"/>
      <c r="AV32" s="766"/>
      <c r="AW32" s="767"/>
      <c r="AX32" s="765"/>
      <c r="AY32" s="766"/>
      <c r="AZ32" s="766"/>
      <c r="BA32" s="766"/>
      <c r="BB32" s="766"/>
      <c r="BC32" s="766"/>
      <c r="BD32" s="766"/>
      <c r="BE32" s="766"/>
      <c r="BF32" s="767"/>
      <c r="BG32" s="765"/>
      <c r="BH32" s="766"/>
      <c r="BI32" s="766"/>
      <c r="BJ32" s="766"/>
      <c r="BK32" s="766"/>
      <c r="BL32" s="766"/>
      <c r="BM32" s="766"/>
      <c r="BN32" s="766"/>
      <c r="BO32" s="767"/>
      <c r="BP32" s="765"/>
      <c r="BQ32" s="766"/>
      <c r="BR32" s="766"/>
      <c r="BS32" s="766"/>
      <c r="BT32" s="766"/>
      <c r="BU32" s="766"/>
      <c r="BV32" s="766"/>
      <c r="BW32" s="766"/>
      <c r="BX32" s="767"/>
      <c r="BY32" s="765"/>
      <c r="BZ32" s="766"/>
      <c r="CA32" s="766"/>
      <c r="CB32" s="766"/>
      <c r="CC32" s="766"/>
      <c r="CD32" s="766"/>
      <c r="CE32" s="766"/>
      <c r="CF32" s="766"/>
      <c r="CG32" s="767"/>
      <c r="CH32" s="765"/>
      <c r="CI32" s="766"/>
      <c r="CJ32" s="766"/>
      <c r="CK32" s="766"/>
      <c r="CL32" s="766"/>
      <c r="CM32" s="766"/>
      <c r="CN32" s="766"/>
      <c r="CO32" s="766"/>
      <c r="CP32" s="767"/>
      <c r="CQ32" s="765"/>
      <c r="CR32" s="766"/>
      <c r="CS32" s="766"/>
      <c r="CT32" s="766"/>
      <c r="CU32" s="766"/>
      <c r="CV32" s="766"/>
      <c r="CW32" s="766"/>
      <c r="CX32" s="766"/>
      <c r="CY32" s="767"/>
      <c r="CZ32" s="765"/>
      <c r="DA32" s="766"/>
      <c r="DB32" s="766"/>
      <c r="DC32" s="766"/>
      <c r="DD32" s="766"/>
      <c r="DE32" s="766"/>
      <c r="DF32" s="766"/>
      <c r="DG32" s="766"/>
      <c r="DH32" s="767"/>
      <c r="DI32" s="765"/>
      <c r="DJ32" s="766"/>
      <c r="DK32" s="766"/>
      <c r="DL32" s="766"/>
      <c r="DM32" s="766"/>
      <c r="DN32" s="766"/>
      <c r="DO32" s="766"/>
      <c r="DP32" s="766"/>
      <c r="DQ32" s="767"/>
      <c r="DR32" s="765"/>
      <c r="DS32" s="766"/>
      <c r="DT32" s="766"/>
      <c r="DU32" s="766"/>
      <c r="DV32" s="766"/>
      <c r="DW32" s="766"/>
      <c r="DX32" s="766"/>
      <c r="DY32" s="766"/>
      <c r="DZ32" s="767"/>
      <c r="EA32" s="768"/>
      <c r="EB32" s="769"/>
      <c r="EC32" s="769"/>
      <c r="ED32" s="769"/>
      <c r="EE32" s="769"/>
      <c r="EF32" s="769"/>
      <c r="EG32" s="769"/>
      <c r="EH32" s="769"/>
      <c r="EI32" s="769"/>
      <c r="EJ32" s="769"/>
      <c r="EK32" s="769"/>
      <c r="EL32" s="769"/>
      <c r="EM32" s="769"/>
      <c r="EN32" s="769"/>
      <c r="EO32" s="769"/>
      <c r="EP32" s="769"/>
      <c r="EQ32" s="769"/>
      <c r="ER32" s="769"/>
      <c r="ES32" s="769"/>
      <c r="ET32" s="769"/>
      <c r="EU32" s="769"/>
      <c r="EV32" s="769"/>
      <c r="EW32" s="769"/>
      <c r="EX32" s="769"/>
      <c r="EY32" s="770"/>
    </row>
    <row r="33" spans="1:155" ht="10.5" customHeight="1">
      <c r="A33" s="771" t="s">
        <v>120</v>
      </c>
      <c r="B33" s="772"/>
      <c r="C33" s="772"/>
      <c r="D33" s="772"/>
      <c r="E33" s="772"/>
      <c r="F33" s="773"/>
      <c r="G33" s="774" t="s">
        <v>47</v>
      </c>
      <c r="H33" s="775"/>
      <c r="I33" s="775"/>
      <c r="J33" s="775"/>
      <c r="K33" s="775"/>
      <c r="L33" s="775"/>
      <c r="M33" s="775"/>
      <c r="N33" s="775"/>
      <c r="O33" s="775"/>
      <c r="P33" s="775"/>
      <c r="Q33" s="775"/>
      <c r="R33" s="775"/>
      <c r="S33" s="775"/>
      <c r="T33" s="775"/>
      <c r="U33" s="775"/>
      <c r="V33" s="775"/>
      <c r="W33" s="775"/>
      <c r="X33" s="775"/>
      <c r="Y33" s="775"/>
      <c r="Z33" s="775"/>
      <c r="AA33" s="775"/>
      <c r="AB33" s="775"/>
      <c r="AC33" s="775"/>
      <c r="AD33" s="775"/>
      <c r="AE33" s="775"/>
      <c r="AF33" s="775"/>
      <c r="AG33" s="775"/>
      <c r="AH33" s="775"/>
      <c r="AI33" s="775"/>
      <c r="AJ33" s="775"/>
      <c r="AK33" s="775"/>
      <c r="AL33" s="775"/>
      <c r="AM33" s="775"/>
      <c r="AN33" s="776"/>
      <c r="AO33" s="777"/>
      <c r="AP33" s="778"/>
      <c r="AQ33" s="778"/>
      <c r="AR33" s="778"/>
      <c r="AS33" s="778"/>
      <c r="AT33" s="778"/>
      <c r="AU33" s="778"/>
      <c r="AV33" s="778"/>
      <c r="AW33" s="779"/>
      <c r="AX33" s="777"/>
      <c r="AY33" s="778"/>
      <c r="AZ33" s="778"/>
      <c r="BA33" s="778"/>
      <c r="BB33" s="778"/>
      <c r="BC33" s="778"/>
      <c r="BD33" s="778"/>
      <c r="BE33" s="778"/>
      <c r="BF33" s="779"/>
      <c r="BG33" s="777"/>
      <c r="BH33" s="778"/>
      <c r="BI33" s="778"/>
      <c r="BJ33" s="778"/>
      <c r="BK33" s="778"/>
      <c r="BL33" s="778"/>
      <c r="BM33" s="778"/>
      <c r="BN33" s="778"/>
      <c r="BO33" s="779"/>
      <c r="BP33" s="777"/>
      <c r="BQ33" s="778"/>
      <c r="BR33" s="778"/>
      <c r="BS33" s="778"/>
      <c r="BT33" s="778"/>
      <c r="BU33" s="778"/>
      <c r="BV33" s="778"/>
      <c r="BW33" s="778"/>
      <c r="BX33" s="779"/>
      <c r="BY33" s="777"/>
      <c r="BZ33" s="778"/>
      <c r="CA33" s="778"/>
      <c r="CB33" s="778"/>
      <c r="CC33" s="778"/>
      <c r="CD33" s="778"/>
      <c r="CE33" s="778"/>
      <c r="CF33" s="778"/>
      <c r="CG33" s="779"/>
      <c r="CH33" s="777"/>
      <c r="CI33" s="778"/>
      <c r="CJ33" s="778"/>
      <c r="CK33" s="778"/>
      <c r="CL33" s="778"/>
      <c r="CM33" s="778"/>
      <c r="CN33" s="778"/>
      <c r="CO33" s="778"/>
      <c r="CP33" s="779"/>
      <c r="CQ33" s="777"/>
      <c r="CR33" s="778"/>
      <c r="CS33" s="778"/>
      <c r="CT33" s="778"/>
      <c r="CU33" s="778"/>
      <c r="CV33" s="778"/>
      <c r="CW33" s="778"/>
      <c r="CX33" s="778"/>
      <c r="CY33" s="779"/>
      <c r="CZ33" s="777"/>
      <c r="DA33" s="778"/>
      <c r="DB33" s="778"/>
      <c r="DC33" s="778"/>
      <c r="DD33" s="778"/>
      <c r="DE33" s="778"/>
      <c r="DF33" s="778"/>
      <c r="DG33" s="778"/>
      <c r="DH33" s="779"/>
      <c r="DI33" s="777"/>
      <c r="DJ33" s="778"/>
      <c r="DK33" s="778"/>
      <c r="DL33" s="778"/>
      <c r="DM33" s="778"/>
      <c r="DN33" s="778"/>
      <c r="DO33" s="778"/>
      <c r="DP33" s="778"/>
      <c r="DQ33" s="779"/>
      <c r="DR33" s="777"/>
      <c r="DS33" s="778"/>
      <c r="DT33" s="778"/>
      <c r="DU33" s="778"/>
      <c r="DV33" s="778"/>
      <c r="DW33" s="778"/>
      <c r="DX33" s="778"/>
      <c r="DY33" s="778"/>
      <c r="DZ33" s="779"/>
      <c r="EA33" s="780"/>
      <c r="EB33" s="781"/>
      <c r="EC33" s="781"/>
      <c r="ED33" s="781"/>
      <c r="EE33" s="781"/>
      <c r="EF33" s="781"/>
      <c r="EG33" s="781"/>
      <c r="EH33" s="781"/>
      <c r="EI33" s="781"/>
      <c r="EJ33" s="781"/>
      <c r="EK33" s="781"/>
      <c r="EL33" s="781"/>
      <c r="EM33" s="781"/>
      <c r="EN33" s="781"/>
      <c r="EO33" s="781"/>
      <c r="EP33" s="781"/>
      <c r="EQ33" s="781"/>
      <c r="ER33" s="781"/>
      <c r="ES33" s="781"/>
      <c r="ET33" s="781"/>
      <c r="EU33" s="781"/>
      <c r="EV33" s="781"/>
      <c r="EW33" s="781"/>
      <c r="EX33" s="781"/>
      <c r="EY33" s="782"/>
    </row>
    <row r="34" spans="1:155" ht="10.5" customHeight="1">
      <c r="A34" s="697" t="s">
        <v>121</v>
      </c>
      <c r="B34" s="698"/>
      <c r="C34" s="698"/>
      <c r="D34" s="698"/>
      <c r="E34" s="698"/>
      <c r="F34" s="699"/>
      <c r="G34" s="700" t="s">
        <v>48</v>
      </c>
      <c r="H34" s="701"/>
      <c r="I34" s="701"/>
      <c r="J34" s="701"/>
      <c r="K34" s="701"/>
      <c r="L34" s="701"/>
      <c r="M34" s="701"/>
      <c r="N34" s="701"/>
      <c r="O34" s="701"/>
      <c r="P34" s="701"/>
      <c r="Q34" s="701"/>
      <c r="R34" s="701"/>
      <c r="S34" s="701"/>
      <c r="T34" s="701"/>
      <c r="U34" s="701"/>
      <c r="V34" s="701"/>
      <c r="W34" s="701"/>
      <c r="X34" s="701"/>
      <c r="Y34" s="701"/>
      <c r="Z34" s="701"/>
      <c r="AA34" s="701"/>
      <c r="AB34" s="701"/>
      <c r="AC34" s="701"/>
      <c r="AD34" s="701"/>
      <c r="AE34" s="701"/>
      <c r="AF34" s="701"/>
      <c r="AG34" s="701"/>
      <c r="AH34" s="701"/>
      <c r="AI34" s="701"/>
      <c r="AJ34" s="701"/>
      <c r="AK34" s="701"/>
      <c r="AL34" s="701"/>
      <c r="AM34" s="701"/>
      <c r="AN34" s="702"/>
      <c r="AO34" s="711"/>
      <c r="AP34" s="704"/>
      <c r="AQ34" s="704"/>
      <c r="AR34" s="704"/>
      <c r="AS34" s="704"/>
      <c r="AT34" s="704"/>
      <c r="AU34" s="704"/>
      <c r="AV34" s="704"/>
      <c r="AW34" s="705"/>
      <c r="AX34" s="711"/>
      <c r="AY34" s="704"/>
      <c r="AZ34" s="704"/>
      <c r="BA34" s="704"/>
      <c r="BB34" s="704"/>
      <c r="BC34" s="704"/>
      <c r="BD34" s="704"/>
      <c r="BE34" s="704"/>
      <c r="BF34" s="705"/>
      <c r="BG34" s="711"/>
      <c r="BH34" s="704"/>
      <c r="BI34" s="704"/>
      <c r="BJ34" s="704"/>
      <c r="BK34" s="704"/>
      <c r="BL34" s="704"/>
      <c r="BM34" s="704"/>
      <c r="BN34" s="704"/>
      <c r="BO34" s="705"/>
      <c r="BP34" s="711"/>
      <c r="BQ34" s="704"/>
      <c r="BR34" s="704"/>
      <c r="BS34" s="704"/>
      <c r="BT34" s="704"/>
      <c r="BU34" s="704"/>
      <c r="BV34" s="704"/>
      <c r="BW34" s="704"/>
      <c r="BX34" s="705"/>
      <c r="BY34" s="711"/>
      <c r="BZ34" s="704"/>
      <c r="CA34" s="704"/>
      <c r="CB34" s="704"/>
      <c r="CC34" s="704"/>
      <c r="CD34" s="704"/>
      <c r="CE34" s="704"/>
      <c r="CF34" s="704"/>
      <c r="CG34" s="705"/>
      <c r="CH34" s="711"/>
      <c r="CI34" s="704"/>
      <c r="CJ34" s="704"/>
      <c r="CK34" s="704"/>
      <c r="CL34" s="704"/>
      <c r="CM34" s="704"/>
      <c r="CN34" s="704"/>
      <c r="CO34" s="704"/>
      <c r="CP34" s="705"/>
      <c r="CQ34" s="711"/>
      <c r="CR34" s="704"/>
      <c r="CS34" s="704"/>
      <c r="CT34" s="704"/>
      <c r="CU34" s="704"/>
      <c r="CV34" s="704"/>
      <c r="CW34" s="704"/>
      <c r="CX34" s="704"/>
      <c r="CY34" s="705"/>
      <c r="CZ34" s="711"/>
      <c r="DA34" s="704"/>
      <c r="DB34" s="704"/>
      <c r="DC34" s="704"/>
      <c r="DD34" s="704"/>
      <c r="DE34" s="704"/>
      <c r="DF34" s="704"/>
      <c r="DG34" s="704"/>
      <c r="DH34" s="705"/>
      <c r="DI34" s="711"/>
      <c r="DJ34" s="704"/>
      <c r="DK34" s="704"/>
      <c r="DL34" s="704"/>
      <c r="DM34" s="704"/>
      <c r="DN34" s="704"/>
      <c r="DO34" s="704"/>
      <c r="DP34" s="704"/>
      <c r="DQ34" s="705"/>
      <c r="DR34" s="711"/>
      <c r="DS34" s="704"/>
      <c r="DT34" s="704"/>
      <c r="DU34" s="704"/>
      <c r="DV34" s="704"/>
      <c r="DW34" s="704"/>
      <c r="DX34" s="704"/>
      <c r="DY34" s="704"/>
      <c r="DZ34" s="705"/>
      <c r="EA34" s="712"/>
      <c r="EB34" s="713"/>
      <c r="EC34" s="713"/>
      <c r="ED34" s="713"/>
      <c r="EE34" s="713"/>
      <c r="EF34" s="713"/>
      <c r="EG34" s="713"/>
      <c r="EH34" s="713"/>
      <c r="EI34" s="713"/>
      <c r="EJ34" s="713"/>
      <c r="EK34" s="713"/>
      <c r="EL34" s="713"/>
      <c r="EM34" s="713"/>
      <c r="EN34" s="713"/>
      <c r="EO34" s="713"/>
      <c r="EP34" s="713"/>
      <c r="EQ34" s="713"/>
      <c r="ER34" s="713"/>
      <c r="ES34" s="713"/>
      <c r="ET34" s="713"/>
      <c r="EU34" s="713"/>
      <c r="EV34" s="713"/>
      <c r="EW34" s="713"/>
      <c r="EX34" s="713"/>
      <c r="EY34" s="714"/>
    </row>
    <row r="35" spans="1:155" ht="10.5" customHeight="1">
      <c r="A35" s="697" t="s">
        <v>122</v>
      </c>
      <c r="B35" s="698"/>
      <c r="C35" s="698"/>
      <c r="D35" s="698"/>
      <c r="E35" s="698"/>
      <c r="F35" s="699"/>
      <c r="G35" s="700" t="s">
        <v>49</v>
      </c>
      <c r="H35" s="701"/>
      <c r="I35" s="701"/>
      <c r="J35" s="701"/>
      <c r="K35" s="701"/>
      <c r="L35" s="701"/>
      <c r="M35" s="701"/>
      <c r="N35" s="701"/>
      <c r="O35" s="701"/>
      <c r="P35" s="701"/>
      <c r="Q35" s="701"/>
      <c r="R35" s="701"/>
      <c r="S35" s="701"/>
      <c r="T35" s="701"/>
      <c r="U35" s="701"/>
      <c r="V35" s="701"/>
      <c r="W35" s="701"/>
      <c r="X35" s="701"/>
      <c r="Y35" s="701"/>
      <c r="Z35" s="701"/>
      <c r="AA35" s="701"/>
      <c r="AB35" s="701"/>
      <c r="AC35" s="701"/>
      <c r="AD35" s="701"/>
      <c r="AE35" s="701"/>
      <c r="AF35" s="701"/>
      <c r="AG35" s="701"/>
      <c r="AH35" s="701"/>
      <c r="AI35" s="701"/>
      <c r="AJ35" s="701"/>
      <c r="AK35" s="701"/>
      <c r="AL35" s="701"/>
      <c r="AM35" s="701"/>
      <c r="AN35" s="702"/>
      <c r="AO35" s="711"/>
      <c r="AP35" s="704"/>
      <c r="AQ35" s="704"/>
      <c r="AR35" s="704"/>
      <c r="AS35" s="704"/>
      <c r="AT35" s="704"/>
      <c r="AU35" s="704"/>
      <c r="AV35" s="704"/>
      <c r="AW35" s="705"/>
      <c r="AX35" s="711"/>
      <c r="AY35" s="704"/>
      <c r="AZ35" s="704"/>
      <c r="BA35" s="704"/>
      <c r="BB35" s="704"/>
      <c r="BC35" s="704"/>
      <c r="BD35" s="704"/>
      <c r="BE35" s="704"/>
      <c r="BF35" s="705"/>
      <c r="BG35" s="711"/>
      <c r="BH35" s="704"/>
      <c r="BI35" s="704"/>
      <c r="BJ35" s="704"/>
      <c r="BK35" s="704"/>
      <c r="BL35" s="704"/>
      <c r="BM35" s="704"/>
      <c r="BN35" s="704"/>
      <c r="BO35" s="705"/>
      <c r="BP35" s="711"/>
      <c r="BQ35" s="704"/>
      <c r="BR35" s="704"/>
      <c r="BS35" s="704"/>
      <c r="BT35" s="704"/>
      <c r="BU35" s="704"/>
      <c r="BV35" s="704"/>
      <c r="BW35" s="704"/>
      <c r="BX35" s="705"/>
      <c r="BY35" s="711"/>
      <c r="BZ35" s="704"/>
      <c r="CA35" s="704"/>
      <c r="CB35" s="704"/>
      <c r="CC35" s="704"/>
      <c r="CD35" s="704"/>
      <c r="CE35" s="704"/>
      <c r="CF35" s="704"/>
      <c r="CG35" s="705"/>
      <c r="CH35" s="711"/>
      <c r="CI35" s="704"/>
      <c r="CJ35" s="704"/>
      <c r="CK35" s="704"/>
      <c r="CL35" s="704"/>
      <c r="CM35" s="704"/>
      <c r="CN35" s="704"/>
      <c r="CO35" s="704"/>
      <c r="CP35" s="705"/>
      <c r="CQ35" s="711"/>
      <c r="CR35" s="704"/>
      <c r="CS35" s="704"/>
      <c r="CT35" s="704"/>
      <c r="CU35" s="704"/>
      <c r="CV35" s="704"/>
      <c r="CW35" s="704"/>
      <c r="CX35" s="704"/>
      <c r="CY35" s="705"/>
      <c r="CZ35" s="711"/>
      <c r="DA35" s="704"/>
      <c r="DB35" s="704"/>
      <c r="DC35" s="704"/>
      <c r="DD35" s="704"/>
      <c r="DE35" s="704"/>
      <c r="DF35" s="704"/>
      <c r="DG35" s="704"/>
      <c r="DH35" s="705"/>
      <c r="DI35" s="711"/>
      <c r="DJ35" s="704"/>
      <c r="DK35" s="704"/>
      <c r="DL35" s="704"/>
      <c r="DM35" s="704"/>
      <c r="DN35" s="704"/>
      <c r="DO35" s="704"/>
      <c r="DP35" s="704"/>
      <c r="DQ35" s="705"/>
      <c r="DR35" s="711"/>
      <c r="DS35" s="704"/>
      <c r="DT35" s="704"/>
      <c r="DU35" s="704"/>
      <c r="DV35" s="704"/>
      <c r="DW35" s="704"/>
      <c r="DX35" s="704"/>
      <c r="DY35" s="704"/>
      <c r="DZ35" s="705"/>
      <c r="EA35" s="712"/>
      <c r="EB35" s="713"/>
      <c r="EC35" s="713"/>
      <c r="ED35" s="713"/>
      <c r="EE35" s="713"/>
      <c r="EF35" s="713"/>
      <c r="EG35" s="713"/>
      <c r="EH35" s="713"/>
      <c r="EI35" s="713"/>
      <c r="EJ35" s="713"/>
      <c r="EK35" s="713"/>
      <c r="EL35" s="713"/>
      <c r="EM35" s="713"/>
      <c r="EN35" s="713"/>
      <c r="EO35" s="713"/>
      <c r="EP35" s="713"/>
      <c r="EQ35" s="713"/>
      <c r="ER35" s="713"/>
      <c r="ES35" s="713"/>
      <c r="ET35" s="713"/>
      <c r="EU35" s="713"/>
      <c r="EV35" s="713"/>
      <c r="EW35" s="713"/>
      <c r="EX35" s="713"/>
      <c r="EY35" s="714"/>
    </row>
    <row r="36" spans="1:155" ht="10.5" customHeight="1">
      <c r="A36" s="697" t="s">
        <v>123</v>
      </c>
      <c r="B36" s="698"/>
      <c r="C36" s="698"/>
      <c r="D36" s="698"/>
      <c r="E36" s="698"/>
      <c r="F36" s="699"/>
      <c r="G36" s="700" t="s">
        <v>50</v>
      </c>
      <c r="H36" s="701"/>
      <c r="I36" s="701"/>
      <c r="J36" s="701"/>
      <c r="K36" s="701"/>
      <c r="L36" s="701"/>
      <c r="M36" s="701"/>
      <c r="N36" s="701"/>
      <c r="O36" s="701"/>
      <c r="P36" s="701"/>
      <c r="Q36" s="701"/>
      <c r="R36" s="701"/>
      <c r="S36" s="701"/>
      <c r="T36" s="701"/>
      <c r="U36" s="701"/>
      <c r="V36" s="701"/>
      <c r="W36" s="701"/>
      <c r="X36" s="701"/>
      <c r="Y36" s="701"/>
      <c r="Z36" s="701"/>
      <c r="AA36" s="701"/>
      <c r="AB36" s="701"/>
      <c r="AC36" s="701"/>
      <c r="AD36" s="701"/>
      <c r="AE36" s="701"/>
      <c r="AF36" s="701"/>
      <c r="AG36" s="701"/>
      <c r="AH36" s="701"/>
      <c r="AI36" s="701"/>
      <c r="AJ36" s="701"/>
      <c r="AK36" s="701"/>
      <c r="AL36" s="701"/>
      <c r="AM36" s="701"/>
      <c r="AN36" s="702"/>
      <c r="AO36" s="711"/>
      <c r="AP36" s="704"/>
      <c r="AQ36" s="704"/>
      <c r="AR36" s="704"/>
      <c r="AS36" s="704"/>
      <c r="AT36" s="704"/>
      <c r="AU36" s="704"/>
      <c r="AV36" s="704"/>
      <c r="AW36" s="705"/>
      <c r="AX36" s="711"/>
      <c r="AY36" s="704"/>
      <c r="AZ36" s="704"/>
      <c r="BA36" s="704"/>
      <c r="BB36" s="704"/>
      <c r="BC36" s="704"/>
      <c r="BD36" s="704"/>
      <c r="BE36" s="704"/>
      <c r="BF36" s="705"/>
      <c r="BG36" s="711"/>
      <c r="BH36" s="704"/>
      <c r="BI36" s="704"/>
      <c r="BJ36" s="704"/>
      <c r="BK36" s="704"/>
      <c r="BL36" s="704"/>
      <c r="BM36" s="704"/>
      <c r="BN36" s="704"/>
      <c r="BO36" s="705"/>
      <c r="BP36" s="711"/>
      <c r="BQ36" s="704"/>
      <c r="BR36" s="704"/>
      <c r="BS36" s="704"/>
      <c r="BT36" s="704"/>
      <c r="BU36" s="704"/>
      <c r="BV36" s="704"/>
      <c r="BW36" s="704"/>
      <c r="BX36" s="705"/>
      <c r="BY36" s="711"/>
      <c r="BZ36" s="704"/>
      <c r="CA36" s="704"/>
      <c r="CB36" s="704"/>
      <c r="CC36" s="704"/>
      <c r="CD36" s="704"/>
      <c r="CE36" s="704"/>
      <c r="CF36" s="704"/>
      <c r="CG36" s="705"/>
      <c r="CH36" s="711"/>
      <c r="CI36" s="704"/>
      <c r="CJ36" s="704"/>
      <c r="CK36" s="704"/>
      <c r="CL36" s="704"/>
      <c r="CM36" s="704"/>
      <c r="CN36" s="704"/>
      <c r="CO36" s="704"/>
      <c r="CP36" s="705"/>
      <c r="CQ36" s="711"/>
      <c r="CR36" s="704"/>
      <c r="CS36" s="704"/>
      <c r="CT36" s="704"/>
      <c r="CU36" s="704"/>
      <c r="CV36" s="704"/>
      <c r="CW36" s="704"/>
      <c r="CX36" s="704"/>
      <c r="CY36" s="705"/>
      <c r="CZ36" s="711"/>
      <c r="DA36" s="704"/>
      <c r="DB36" s="704"/>
      <c r="DC36" s="704"/>
      <c r="DD36" s="704"/>
      <c r="DE36" s="704"/>
      <c r="DF36" s="704"/>
      <c r="DG36" s="704"/>
      <c r="DH36" s="705"/>
      <c r="DI36" s="711"/>
      <c r="DJ36" s="704"/>
      <c r="DK36" s="704"/>
      <c r="DL36" s="704"/>
      <c r="DM36" s="704"/>
      <c r="DN36" s="704"/>
      <c r="DO36" s="704"/>
      <c r="DP36" s="704"/>
      <c r="DQ36" s="705"/>
      <c r="DR36" s="711"/>
      <c r="DS36" s="704"/>
      <c r="DT36" s="704"/>
      <c r="DU36" s="704"/>
      <c r="DV36" s="704"/>
      <c r="DW36" s="704"/>
      <c r="DX36" s="704"/>
      <c r="DY36" s="704"/>
      <c r="DZ36" s="705"/>
      <c r="EA36" s="712"/>
      <c r="EB36" s="713"/>
      <c r="EC36" s="713"/>
      <c r="ED36" s="713"/>
      <c r="EE36" s="713"/>
      <c r="EF36" s="713"/>
      <c r="EG36" s="713"/>
      <c r="EH36" s="713"/>
      <c r="EI36" s="713"/>
      <c r="EJ36" s="713"/>
      <c r="EK36" s="713"/>
      <c r="EL36" s="713"/>
      <c r="EM36" s="713"/>
      <c r="EN36" s="713"/>
      <c r="EO36" s="713"/>
      <c r="EP36" s="713"/>
      <c r="EQ36" s="713"/>
      <c r="ER36" s="713"/>
      <c r="ES36" s="713"/>
      <c r="ET36" s="713"/>
      <c r="EU36" s="713"/>
      <c r="EV36" s="713"/>
      <c r="EW36" s="713"/>
      <c r="EX36" s="713"/>
      <c r="EY36" s="714"/>
    </row>
    <row r="37" spans="1:155" ht="10.5" customHeight="1">
      <c r="A37" s="697" t="s">
        <v>124</v>
      </c>
      <c r="B37" s="698"/>
      <c r="C37" s="698"/>
      <c r="D37" s="698"/>
      <c r="E37" s="698"/>
      <c r="F37" s="699"/>
      <c r="G37" s="700" t="s">
        <v>51</v>
      </c>
      <c r="H37" s="701"/>
      <c r="I37" s="701"/>
      <c r="J37" s="701"/>
      <c r="K37" s="701"/>
      <c r="L37" s="701"/>
      <c r="M37" s="701"/>
      <c r="N37" s="701"/>
      <c r="O37" s="701"/>
      <c r="P37" s="701"/>
      <c r="Q37" s="701"/>
      <c r="R37" s="701"/>
      <c r="S37" s="701"/>
      <c r="T37" s="701"/>
      <c r="U37" s="701"/>
      <c r="V37" s="701"/>
      <c r="W37" s="701"/>
      <c r="X37" s="701"/>
      <c r="Y37" s="701"/>
      <c r="Z37" s="701"/>
      <c r="AA37" s="701"/>
      <c r="AB37" s="701"/>
      <c r="AC37" s="701"/>
      <c r="AD37" s="701"/>
      <c r="AE37" s="701"/>
      <c r="AF37" s="701"/>
      <c r="AG37" s="701"/>
      <c r="AH37" s="701"/>
      <c r="AI37" s="701"/>
      <c r="AJ37" s="701"/>
      <c r="AK37" s="701"/>
      <c r="AL37" s="701"/>
      <c r="AM37" s="701"/>
      <c r="AN37" s="702"/>
      <c r="AO37" s="711"/>
      <c r="AP37" s="704"/>
      <c r="AQ37" s="704"/>
      <c r="AR37" s="704"/>
      <c r="AS37" s="704"/>
      <c r="AT37" s="704"/>
      <c r="AU37" s="704"/>
      <c r="AV37" s="704"/>
      <c r="AW37" s="705"/>
      <c r="AX37" s="711"/>
      <c r="AY37" s="704"/>
      <c r="AZ37" s="704"/>
      <c r="BA37" s="704"/>
      <c r="BB37" s="704"/>
      <c r="BC37" s="704"/>
      <c r="BD37" s="704"/>
      <c r="BE37" s="704"/>
      <c r="BF37" s="705"/>
      <c r="BG37" s="711"/>
      <c r="BH37" s="704"/>
      <c r="BI37" s="704"/>
      <c r="BJ37" s="704"/>
      <c r="BK37" s="704"/>
      <c r="BL37" s="704"/>
      <c r="BM37" s="704"/>
      <c r="BN37" s="704"/>
      <c r="BO37" s="705"/>
      <c r="BP37" s="711"/>
      <c r="BQ37" s="704"/>
      <c r="BR37" s="704"/>
      <c r="BS37" s="704"/>
      <c r="BT37" s="704"/>
      <c r="BU37" s="704"/>
      <c r="BV37" s="704"/>
      <c r="BW37" s="704"/>
      <c r="BX37" s="705"/>
      <c r="BY37" s="711"/>
      <c r="BZ37" s="704"/>
      <c r="CA37" s="704"/>
      <c r="CB37" s="704"/>
      <c r="CC37" s="704"/>
      <c r="CD37" s="704"/>
      <c r="CE37" s="704"/>
      <c r="CF37" s="704"/>
      <c r="CG37" s="705"/>
      <c r="CH37" s="711"/>
      <c r="CI37" s="704"/>
      <c r="CJ37" s="704"/>
      <c r="CK37" s="704"/>
      <c r="CL37" s="704"/>
      <c r="CM37" s="704"/>
      <c r="CN37" s="704"/>
      <c r="CO37" s="704"/>
      <c r="CP37" s="705"/>
      <c r="CQ37" s="711"/>
      <c r="CR37" s="704"/>
      <c r="CS37" s="704"/>
      <c r="CT37" s="704"/>
      <c r="CU37" s="704"/>
      <c r="CV37" s="704"/>
      <c r="CW37" s="704"/>
      <c r="CX37" s="704"/>
      <c r="CY37" s="705"/>
      <c r="CZ37" s="711"/>
      <c r="DA37" s="704"/>
      <c r="DB37" s="704"/>
      <c r="DC37" s="704"/>
      <c r="DD37" s="704"/>
      <c r="DE37" s="704"/>
      <c r="DF37" s="704"/>
      <c r="DG37" s="704"/>
      <c r="DH37" s="705"/>
      <c r="DI37" s="711"/>
      <c r="DJ37" s="704"/>
      <c r="DK37" s="704"/>
      <c r="DL37" s="704"/>
      <c r="DM37" s="704"/>
      <c r="DN37" s="704"/>
      <c r="DO37" s="704"/>
      <c r="DP37" s="704"/>
      <c r="DQ37" s="705"/>
      <c r="DR37" s="711"/>
      <c r="DS37" s="704"/>
      <c r="DT37" s="704"/>
      <c r="DU37" s="704"/>
      <c r="DV37" s="704"/>
      <c r="DW37" s="704"/>
      <c r="DX37" s="704"/>
      <c r="DY37" s="704"/>
      <c r="DZ37" s="705"/>
      <c r="EA37" s="712"/>
      <c r="EB37" s="713"/>
      <c r="EC37" s="713"/>
      <c r="ED37" s="713"/>
      <c r="EE37" s="713"/>
      <c r="EF37" s="713"/>
      <c r="EG37" s="713"/>
      <c r="EH37" s="713"/>
      <c r="EI37" s="713"/>
      <c r="EJ37" s="713"/>
      <c r="EK37" s="713"/>
      <c r="EL37" s="713"/>
      <c r="EM37" s="713"/>
      <c r="EN37" s="713"/>
      <c r="EO37" s="713"/>
      <c r="EP37" s="713"/>
      <c r="EQ37" s="713"/>
      <c r="ER37" s="713"/>
      <c r="ES37" s="713"/>
      <c r="ET37" s="713"/>
      <c r="EU37" s="713"/>
      <c r="EV37" s="713"/>
      <c r="EW37" s="713"/>
      <c r="EX37" s="713"/>
      <c r="EY37" s="714"/>
    </row>
    <row r="38" spans="1:155" ht="10.5" customHeight="1">
      <c r="A38" s="697" t="s">
        <v>125</v>
      </c>
      <c r="B38" s="698"/>
      <c r="C38" s="698"/>
      <c r="D38" s="698"/>
      <c r="E38" s="698"/>
      <c r="F38" s="699"/>
      <c r="G38" s="700" t="s">
        <v>52</v>
      </c>
      <c r="H38" s="701"/>
      <c r="I38" s="701"/>
      <c r="J38" s="701"/>
      <c r="K38" s="701"/>
      <c r="L38" s="701"/>
      <c r="M38" s="701"/>
      <c r="N38" s="701"/>
      <c r="O38" s="701"/>
      <c r="P38" s="701"/>
      <c r="Q38" s="701"/>
      <c r="R38" s="701"/>
      <c r="S38" s="701"/>
      <c r="T38" s="701"/>
      <c r="U38" s="701"/>
      <c r="V38" s="701"/>
      <c r="W38" s="701"/>
      <c r="X38" s="701"/>
      <c r="Y38" s="701"/>
      <c r="Z38" s="701"/>
      <c r="AA38" s="701"/>
      <c r="AB38" s="701"/>
      <c r="AC38" s="701"/>
      <c r="AD38" s="701"/>
      <c r="AE38" s="701"/>
      <c r="AF38" s="701"/>
      <c r="AG38" s="701"/>
      <c r="AH38" s="701"/>
      <c r="AI38" s="701"/>
      <c r="AJ38" s="701"/>
      <c r="AK38" s="701"/>
      <c r="AL38" s="701"/>
      <c r="AM38" s="701"/>
      <c r="AN38" s="702"/>
      <c r="AO38" s="711"/>
      <c r="AP38" s="704"/>
      <c r="AQ38" s="704"/>
      <c r="AR38" s="704"/>
      <c r="AS38" s="704"/>
      <c r="AT38" s="704"/>
      <c r="AU38" s="704"/>
      <c r="AV38" s="704"/>
      <c r="AW38" s="705"/>
      <c r="AX38" s="711"/>
      <c r="AY38" s="704"/>
      <c r="AZ38" s="704"/>
      <c r="BA38" s="704"/>
      <c r="BB38" s="704"/>
      <c r="BC38" s="704"/>
      <c r="BD38" s="704"/>
      <c r="BE38" s="704"/>
      <c r="BF38" s="705"/>
      <c r="BG38" s="711"/>
      <c r="BH38" s="704"/>
      <c r="BI38" s="704"/>
      <c r="BJ38" s="704"/>
      <c r="BK38" s="704"/>
      <c r="BL38" s="704"/>
      <c r="BM38" s="704"/>
      <c r="BN38" s="704"/>
      <c r="BO38" s="705"/>
      <c r="BP38" s="711"/>
      <c r="BQ38" s="704"/>
      <c r="BR38" s="704"/>
      <c r="BS38" s="704"/>
      <c r="BT38" s="704"/>
      <c r="BU38" s="704"/>
      <c r="BV38" s="704"/>
      <c r="BW38" s="704"/>
      <c r="BX38" s="705"/>
      <c r="BY38" s="711"/>
      <c r="BZ38" s="704"/>
      <c r="CA38" s="704"/>
      <c r="CB38" s="704"/>
      <c r="CC38" s="704"/>
      <c r="CD38" s="704"/>
      <c r="CE38" s="704"/>
      <c r="CF38" s="704"/>
      <c r="CG38" s="705"/>
      <c r="CH38" s="711"/>
      <c r="CI38" s="704"/>
      <c r="CJ38" s="704"/>
      <c r="CK38" s="704"/>
      <c r="CL38" s="704"/>
      <c r="CM38" s="704"/>
      <c r="CN38" s="704"/>
      <c r="CO38" s="704"/>
      <c r="CP38" s="705"/>
      <c r="CQ38" s="711"/>
      <c r="CR38" s="704"/>
      <c r="CS38" s="704"/>
      <c r="CT38" s="704"/>
      <c r="CU38" s="704"/>
      <c r="CV38" s="704"/>
      <c r="CW38" s="704"/>
      <c r="CX38" s="704"/>
      <c r="CY38" s="705"/>
      <c r="CZ38" s="711"/>
      <c r="DA38" s="704"/>
      <c r="DB38" s="704"/>
      <c r="DC38" s="704"/>
      <c r="DD38" s="704"/>
      <c r="DE38" s="704"/>
      <c r="DF38" s="704"/>
      <c r="DG38" s="704"/>
      <c r="DH38" s="705"/>
      <c r="DI38" s="711"/>
      <c r="DJ38" s="704"/>
      <c r="DK38" s="704"/>
      <c r="DL38" s="704"/>
      <c r="DM38" s="704"/>
      <c r="DN38" s="704"/>
      <c r="DO38" s="704"/>
      <c r="DP38" s="704"/>
      <c r="DQ38" s="705"/>
      <c r="DR38" s="711"/>
      <c r="DS38" s="704"/>
      <c r="DT38" s="704"/>
      <c r="DU38" s="704"/>
      <c r="DV38" s="704"/>
      <c r="DW38" s="704"/>
      <c r="DX38" s="704"/>
      <c r="DY38" s="704"/>
      <c r="DZ38" s="705"/>
      <c r="EA38" s="712"/>
      <c r="EB38" s="713"/>
      <c r="EC38" s="713"/>
      <c r="ED38" s="713"/>
      <c r="EE38" s="713"/>
      <c r="EF38" s="713"/>
      <c r="EG38" s="713"/>
      <c r="EH38" s="713"/>
      <c r="EI38" s="713"/>
      <c r="EJ38" s="713"/>
      <c r="EK38" s="713"/>
      <c r="EL38" s="713"/>
      <c r="EM38" s="713"/>
      <c r="EN38" s="713"/>
      <c r="EO38" s="713"/>
      <c r="EP38" s="713"/>
      <c r="EQ38" s="713"/>
      <c r="ER38" s="713"/>
      <c r="ES38" s="713"/>
      <c r="ET38" s="713"/>
      <c r="EU38" s="713"/>
      <c r="EV38" s="713"/>
      <c r="EW38" s="713"/>
      <c r="EX38" s="713"/>
      <c r="EY38" s="714"/>
    </row>
    <row r="39" spans="1:155" ht="10.5" customHeight="1">
      <c r="A39" s="697" t="s">
        <v>126</v>
      </c>
      <c r="B39" s="698"/>
      <c r="C39" s="698"/>
      <c r="D39" s="698"/>
      <c r="E39" s="698"/>
      <c r="F39" s="699"/>
      <c r="G39" s="700" t="s">
        <v>53</v>
      </c>
      <c r="H39" s="701"/>
      <c r="I39" s="701"/>
      <c r="J39" s="701"/>
      <c r="K39" s="701"/>
      <c r="L39" s="701"/>
      <c r="M39" s="701"/>
      <c r="N39" s="701"/>
      <c r="O39" s="701"/>
      <c r="P39" s="701"/>
      <c r="Q39" s="701"/>
      <c r="R39" s="701"/>
      <c r="S39" s="701"/>
      <c r="T39" s="701"/>
      <c r="U39" s="701"/>
      <c r="V39" s="701"/>
      <c r="W39" s="701"/>
      <c r="X39" s="701"/>
      <c r="Y39" s="701"/>
      <c r="Z39" s="701"/>
      <c r="AA39" s="701"/>
      <c r="AB39" s="701"/>
      <c r="AC39" s="701"/>
      <c r="AD39" s="701"/>
      <c r="AE39" s="701"/>
      <c r="AF39" s="701"/>
      <c r="AG39" s="701"/>
      <c r="AH39" s="701"/>
      <c r="AI39" s="701"/>
      <c r="AJ39" s="701"/>
      <c r="AK39" s="701"/>
      <c r="AL39" s="701"/>
      <c r="AM39" s="701"/>
      <c r="AN39" s="702"/>
      <c r="AO39" s="711"/>
      <c r="AP39" s="704"/>
      <c r="AQ39" s="704"/>
      <c r="AR39" s="704"/>
      <c r="AS39" s="704"/>
      <c r="AT39" s="704"/>
      <c r="AU39" s="704"/>
      <c r="AV39" s="704"/>
      <c r="AW39" s="705"/>
      <c r="AX39" s="711"/>
      <c r="AY39" s="704"/>
      <c r="AZ39" s="704"/>
      <c r="BA39" s="704"/>
      <c r="BB39" s="704"/>
      <c r="BC39" s="704"/>
      <c r="BD39" s="704"/>
      <c r="BE39" s="704"/>
      <c r="BF39" s="705"/>
      <c r="BG39" s="711"/>
      <c r="BH39" s="704"/>
      <c r="BI39" s="704"/>
      <c r="BJ39" s="704"/>
      <c r="BK39" s="704"/>
      <c r="BL39" s="704"/>
      <c r="BM39" s="704"/>
      <c r="BN39" s="704"/>
      <c r="BO39" s="705"/>
      <c r="BP39" s="711"/>
      <c r="BQ39" s="704"/>
      <c r="BR39" s="704"/>
      <c r="BS39" s="704"/>
      <c r="BT39" s="704"/>
      <c r="BU39" s="704"/>
      <c r="BV39" s="704"/>
      <c r="BW39" s="704"/>
      <c r="BX39" s="705"/>
      <c r="BY39" s="711"/>
      <c r="BZ39" s="704"/>
      <c r="CA39" s="704"/>
      <c r="CB39" s="704"/>
      <c r="CC39" s="704"/>
      <c r="CD39" s="704"/>
      <c r="CE39" s="704"/>
      <c r="CF39" s="704"/>
      <c r="CG39" s="705"/>
      <c r="CH39" s="711"/>
      <c r="CI39" s="704"/>
      <c r="CJ39" s="704"/>
      <c r="CK39" s="704"/>
      <c r="CL39" s="704"/>
      <c r="CM39" s="704"/>
      <c r="CN39" s="704"/>
      <c r="CO39" s="704"/>
      <c r="CP39" s="705"/>
      <c r="CQ39" s="711"/>
      <c r="CR39" s="704"/>
      <c r="CS39" s="704"/>
      <c r="CT39" s="704"/>
      <c r="CU39" s="704"/>
      <c r="CV39" s="704"/>
      <c r="CW39" s="704"/>
      <c r="CX39" s="704"/>
      <c r="CY39" s="705"/>
      <c r="CZ39" s="711"/>
      <c r="DA39" s="704"/>
      <c r="DB39" s="704"/>
      <c r="DC39" s="704"/>
      <c r="DD39" s="704"/>
      <c r="DE39" s="704"/>
      <c r="DF39" s="704"/>
      <c r="DG39" s="704"/>
      <c r="DH39" s="705"/>
      <c r="DI39" s="711"/>
      <c r="DJ39" s="704"/>
      <c r="DK39" s="704"/>
      <c r="DL39" s="704"/>
      <c r="DM39" s="704"/>
      <c r="DN39" s="704"/>
      <c r="DO39" s="704"/>
      <c r="DP39" s="704"/>
      <c r="DQ39" s="705"/>
      <c r="DR39" s="711"/>
      <c r="DS39" s="704"/>
      <c r="DT39" s="704"/>
      <c r="DU39" s="704"/>
      <c r="DV39" s="704"/>
      <c r="DW39" s="704"/>
      <c r="DX39" s="704"/>
      <c r="DY39" s="704"/>
      <c r="DZ39" s="705"/>
      <c r="EA39" s="712"/>
      <c r="EB39" s="713"/>
      <c r="EC39" s="713"/>
      <c r="ED39" s="713"/>
      <c r="EE39" s="713"/>
      <c r="EF39" s="713"/>
      <c r="EG39" s="713"/>
      <c r="EH39" s="713"/>
      <c r="EI39" s="713"/>
      <c r="EJ39" s="713"/>
      <c r="EK39" s="713"/>
      <c r="EL39" s="713"/>
      <c r="EM39" s="713"/>
      <c r="EN39" s="713"/>
      <c r="EO39" s="713"/>
      <c r="EP39" s="713"/>
      <c r="EQ39" s="713"/>
      <c r="ER39" s="713"/>
      <c r="ES39" s="713"/>
      <c r="ET39" s="713"/>
      <c r="EU39" s="713"/>
      <c r="EV39" s="713"/>
      <c r="EW39" s="713"/>
      <c r="EX39" s="713"/>
      <c r="EY39" s="714"/>
    </row>
    <row r="40" spans="1:155" ht="10.5" customHeight="1" thickBot="1">
      <c r="A40" s="783" t="s">
        <v>127</v>
      </c>
      <c r="B40" s="784"/>
      <c r="C40" s="784"/>
      <c r="D40" s="784"/>
      <c r="E40" s="784"/>
      <c r="F40" s="785"/>
      <c r="G40" s="786" t="s">
        <v>54</v>
      </c>
      <c r="H40" s="787"/>
      <c r="I40" s="787"/>
      <c r="J40" s="787"/>
      <c r="K40" s="787"/>
      <c r="L40" s="787"/>
      <c r="M40" s="787"/>
      <c r="N40" s="787"/>
      <c r="O40" s="787"/>
      <c r="P40" s="787"/>
      <c r="Q40" s="787"/>
      <c r="R40" s="787"/>
      <c r="S40" s="787"/>
      <c r="T40" s="787"/>
      <c r="U40" s="787"/>
      <c r="V40" s="787"/>
      <c r="W40" s="787"/>
      <c r="X40" s="787"/>
      <c r="Y40" s="787"/>
      <c r="Z40" s="787"/>
      <c r="AA40" s="787"/>
      <c r="AB40" s="787"/>
      <c r="AC40" s="787"/>
      <c r="AD40" s="787"/>
      <c r="AE40" s="787"/>
      <c r="AF40" s="787"/>
      <c r="AG40" s="787"/>
      <c r="AH40" s="787"/>
      <c r="AI40" s="787"/>
      <c r="AJ40" s="787"/>
      <c r="AK40" s="787"/>
      <c r="AL40" s="787"/>
      <c r="AM40" s="787"/>
      <c r="AN40" s="788"/>
      <c r="AO40" s="789"/>
      <c r="AP40" s="790"/>
      <c r="AQ40" s="790"/>
      <c r="AR40" s="790"/>
      <c r="AS40" s="790"/>
      <c r="AT40" s="790"/>
      <c r="AU40" s="790"/>
      <c r="AV40" s="790"/>
      <c r="AW40" s="791"/>
      <c r="AX40" s="789"/>
      <c r="AY40" s="790"/>
      <c r="AZ40" s="790"/>
      <c r="BA40" s="790"/>
      <c r="BB40" s="790"/>
      <c r="BC40" s="790"/>
      <c r="BD40" s="790"/>
      <c r="BE40" s="790"/>
      <c r="BF40" s="791"/>
      <c r="BG40" s="789"/>
      <c r="BH40" s="790"/>
      <c r="BI40" s="790"/>
      <c r="BJ40" s="790"/>
      <c r="BK40" s="790"/>
      <c r="BL40" s="790"/>
      <c r="BM40" s="790"/>
      <c r="BN40" s="790"/>
      <c r="BO40" s="791"/>
      <c r="BP40" s="789"/>
      <c r="BQ40" s="790"/>
      <c r="BR40" s="790"/>
      <c r="BS40" s="790"/>
      <c r="BT40" s="790"/>
      <c r="BU40" s="790"/>
      <c r="BV40" s="790"/>
      <c r="BW40" s="790"/>
      <c r="BX40" s="791"/>
      <c r="BY40" s="789"/>
      <c r="BZ40" s="790"/>
      <c r="CA40" s="790"/>
      <c r="CB40" s="790"/>
      <c r="CC40" s="790"/>
      <c r="CD40" s="790"/>
      <c r="CE40" s="790"/>
      <c r="CF40" s="790"/>
      <c r="CG40" s="791"/>
      <c r="CH40" s="789"/>
      <c r="CI40" s="790"/>
      <c r="CJ40" s="790"/>
      <c r="CK40" s="790"/>
      <c r="CL40" s="790"/>
      <c r="CM40" s="790"/>
      <c r="CN40" s="790"/>
      <c r="CO40" s="790"/>
      <c r="CP40" s="791"/>
      <c r="CQ40" s="789"/>
      <c r="CR40" s="790"/>
      <c r="CS40" s="790"/>
      <c r="CT40" s="790"/>
      <c r="CU40" s="790"/>
      <c r="CV40" s="790"/>
      <c r="CW40" s="790"/>
      <c r="CX40" s="790"/>
      <c r="CY40" s="791"/>
      <c r="CZ40" s="789"/>
      <c r="DA40" s="790"/>
      <c r="DB40" s="790"/>
      <c r="DC40" s="790"/>
      <c r="DD40" s="790"/>
      <c r="DE40" s="790"/>
      <c r="DF40" s="790"/>
      <c r="DG40" s="790"/>
      <c r="DH40" s="791"/>
      <c r="DI40" s="789"/>
      <c r="DJ40" s="790"/>
      <c r="DK40" s="790"/>
      <c r="DL40" s="790"/>
      <c r="DM40" s="790"/>
      <c r="DN40" s="790"/>
      <c r="DO40" s="790"/>
      <c r="DP40" s="790"/>
      <c r="DQ40" s="791"/>
      <c r="DR40" s="789"/>
      <c r="DS40" s="790"/>
      <c r="DT40" s="790"/>
      <c r="DU40" s="790"/>
      <c r="DV40" s="790"/>
      <c r="DW40" s="790"/>
      <c r="DX40" s="790"/>
      <c r="DY40" s="790"/>
      <c r="DZ40" s="791"/>
      <c r="EA40" s="792"/>
      <c r="EB40" s="793"/>
      <c r="EC40" s="793"/>
      <c r="ED40" s="793"/>
      <c r="EE40" s="793"/>
      <c r="EF40" s="793"/>
      <c r="EG40" s="793"/>
      <c r="EH40" s="793"/>
      <c r="EI40" s="793"/>
      <c r="EJ40" s="793"/>
      <c r="EK40" s="793"/>
      <c r="EL40" s="793"/>
      <c r="EM40" s="793"/>
      <c r="EN40" s="793"/>
      <c r="EO40" s="793"/>
      <c r="EP40" s="793"/>
      <c r="EQ40" s="793"/>
      <c r="ER40" s="793"/>
      <c r="ES40" s="793"/>
      <c r="ET40" s="793"/>
      <c r="EU40" s="793"/>
      <c r="EV40" s="793"/>
      <c r="EW40" s="793"/>
      <c r="EX40" s="793"/>
      <c r="EY40" s="794"/>
    </row>
    <row r="41" spans="1:155" s="13" customFormat="1" ht="10.5">
      <c r="A41" s="795"/>
      <c r="B41" s="796"/>
      <c r="C41" s="796"/>
      <c r="D41" s="796"/>
      <c r="E41" s="796"/>
      <c r="F41" s="797"/>
      <c r="G41" s="798" t="s">
        <v>55</v>
      </c>
      <c r="H41" s="799"/>
      <c r="I41" s="799"/>
      <c r="J41" s="799"/>
      <c r="K41" s="799"/>
      <c r="L41" s="799"/>
      <c r="M41" s="799"/>
      <c r="N41" s="799"/>
      <c r="O41" s="799"/>
      <c r="P41" s="799"/>
      <c r="Q41" s="799"/>
      <c r="R41" s="799"/>
      <c r="S41" s="799"/>
      <c r="T41" s="799"/>
      <c r="U41" s="799"/>
      <c r="V41" s="799"/>
      <c r="W41" s="799"/>
      <c r="X41" s="799"/>
      <c r="Y41" s="799"/>
      <c r="Z41" s="799"/>
      <c r="AA41" s="799"/>
      <c r="AB41" s="799"/>
      <c r="AC41" s="799"/>
      <c r="AD41" s="799"/>
      <c r="AE41" s="799"/>
      <c r="AF41" s="799"/>
      <c r="AG41" s="799"/>
      <c r="AH41" s="799"/>
      <c r="AI41" s="799"/>
      <c r="AJ41" s="799"/>
      <c r="AK41" s="799"/>
      <c r="AL41" s="799"/>
      <c r="AM41" s="799"/>
      <c r="AN41" s="800"/>
      <c r="AO41" s="801">
        <f>AO16+AO33</f>
        <v>57.087</v>
      </c>
      <c r="AP41" s="181"/>
      <c r="AQ41" s="181"/>
      <c r="AR41" s="181"/>
      <c r="AS41" s="181"/>
      <c r="AT41" s="181"/>
      <c r="AU41" s="181"/>
      <c r="AV41" s="181"/>
      <c r="AW41" s="802"/>
      <c r="AX41" s="801">
        <f>AX16+AX33</f>
        <v>34.23879898</v>
      </c>
      <c r="AY41" s="181"/>
      <c r="AZ41" s="181"/>
      <c r="BA41" s="181"/>
      <c r="BB41" s="181"/>
      <c r="BC41" s="181"/>
      <c r="BD41" s="181"/>
      <c r="BE41" s="181"/>
      <c r="BF41" s="802"/>
      <c r="BG41" s="801">
        <f>BG16+BG33</f>
        <v>15.78</v>
      </c>
      <c r="BH41" s="181"/>
      <c r="BI41" s="181"/>
      <c r="BJ41" s="181"/>
      <c r="BK41" s="181"/>
      <c r="BL41" s="181"/>
      <c r="BM41" s="181"/>
      <c r="BN41" s="181"/>
      <c r="BO41" s="802"/>
      <c r="BP41" s="801">
        <f>BP16+BP33</f>
        <v>19.506520000000002</v>
      </c>
      <c r="BQ41" s="181"/>
      <c r="BR41" s="181"/>
      <c r="BS41" s="181"/>
      <c r="BT41" s="181"/>
      <c r="BU41" s="181"/>
      <c r="BV41" s="181"/>
      <c r="BW41" s="181"/>
      <c r="BX41" s="802"/>
      <c r="BY41" s="801">
        <f>BY16+BY33</f>
        <v>1.482</v>
      </c>
      <c r="BZ41" s="181"/>
      <c r="CA41" s="181"/>
      <c r="CB41" s="181"/>
      <c r="CC41" s="181"/>
      <c r="CD41" s="181"/>
      <c r="CE41" s="181"/>
      <c r="CF41" s="181"/>
      <c r="CG41" s="802"/>
      <c r="CH41" s="801">
        <f>CH16+CH33</f>
        <v>5.91828</v>
      </c>
      <c r="CI41" s="181"/>
      <c r="CJ41" s="181"/>
      <c r="CK41" s="181"/>
      <c r="CL41" s="181"/>
      <c r="CM41" s="181"/>
      <c r="CN41" s="181"/>
      <c r="CO41" s="181"/>
      <c r="CP41" s="802"/>
      <c r="CQ41" s="801">
        <f>CQ16+CQ33</f>
        <v>22.177999999999997</v>
      </c>
      <c r="CR41" s="181"/>
      <c r="CS41" s="181"/>
      <c r="CT41" s="181"/>
      <c r="CU41" s="181"/>
      <c r="CV41" s="181"/>
      <c r="CW41" s="181"/>
      <c r="CX41" s="181"/>
      <c r="CY41" s="802"/>
      <c r="CZ41" s="801">
        <f>CZ16+CZ33</f>
        <v>6.202998979999999</v>
      </c>
      <c r="DA41" s="181"/>
      <c r="DB41" s="181"/>
      <c r="DC41" s="181"/>
      <c r="DD41" s="181"/>
      <c r="DE41" s="181"/>
      <c r="DF41" s="181"/>
      <c r="DG41" s="181"/>
      <c r="DH41" s="802"/>
      <c r="DI41" s="801">
        <f>DI16+DI33</f>
        <v>17.647000000000002</v>
      </c>
      <c r="DJ41" s="181"/>
      <c r="DK41" s="181"/>
      <c r="DL41" s="181"/>
      <c r="DM41" s="181"/>
      <c r="DN41" s="181"/>
      <c r="DO41" s="181"/>
      <c r="DP41" s="181"/>
      <c r="DQ41" s="802"/>
      <c r="DR41" s="801">
        <f>DR16+DR33</f>
        <v>2.6109999999999998</v>
      </c>
      <c r="DS41" s="181"/>
      <c r="DT41" s="181"/>
      <c r="DU41" s="181"/>
      <c r="DV41" s="181"/>
      <c r="DW41" s="181"/>
      <c r="DX41" s="181"/>
      <c r="DY41" s="181"/>
      <c r="DZ41" s="802"/>
      <c r="EA41" s="803"/>
      <c r="EB41" s="804"/>
      <c r="EC41" s="804"/>
      <c r="ED41" s="804"/>
      <c r="EE41" s="804"/>
      <c r="EF41" s="804"/>
      <c r="EG41" s="804"/>
      <c r="EH41" s="804"/>
      <c r="EI41" s="804"/>
      <c r="EJ41" s="804"/>
      <c r="EK41" s="804"/>
      <c r="EL41" s="804"/>
      <c r="EM41" s="804"/>
      <c r="EN41" s="804"/>
      <c r="EO41" s="804"/>
      <c r="EP41" s="804"/>
      <c r="EQ41" s="804"/>
      <c r="ER41" s="804"/>
      <c r="ES41" s="804"/>
      <c r="ET41" s="804"/>
      <c r="EU41" s="804"/>
      <c r="EV41" s="804"/>
      <c r="EW41" s="804"/>
      <c r="EX41" s="804"/>
      <c r="EY41" s="805"/>
    </row>
    <row r="42" spans="1:155" ht="10.5" customHeight="1">
      <c r="A42" s="697"/>
      <c r="B42" s="698"/>
      <c r="C42" s="698"/>
      <c r="D42" s="698"/>
      <c r="E42" s="698"/>
      <c r="F42" s="699"/>
      <c r="G42" s="700" t="s">
        <v>56</v>
      </c>
      <c r="H42" s="701"/>
      <c r="I42" s="701"/>
      <c r="J42" s="701"/>
      <c r="K42" s="701"/>
      <c r="L42" s="701"/>
      <c r="M42" s="701"/>
      <c r="N42" s="701"/>
      <c r="O42" s="701"/>
      <c r="P42" s="701"/>
      <c r="Q42" s="701"/>
      <c r="R42" s="701"/>
      <c r="S42" s="701"/>
      <c r="T42" s="701"/>
      <c r="U42" s="701"/>
      <c r="V42" s="701"/>
      <c r="W42" s="701"/>
      <c r="X42" s="701"/>
      <c r="Y42" s="701"/>
      <c r="Z42" s="701"/>
      <c r="AA42" s="701"/>
      <c r="AB42" s="701"/>
      <c r="AC42" s="701"/>
      <c r="AD42" s="701"/>
      <c r="AE42" s="701"/>
      <c r="AF42" s="701"/>
      <c r="AG42" s="701"/>
      <c r="AH42" s="701"/>
      <c r="AI42" s="701"/>
      <c r="AJ42" s="701"/>
      <c r="AK42" s="701"/>
      <c r="AL42" s="701"/>
      <c r="AM42" s="701"/>
      <c r="AN42" s="702"/>
      <c r="AO42" s="711"/>
      <c r="AP42" s="704"/>
      <c r="AQ42" s="704"/>
      <c r="AR42" s="704"/>
      <c r="AS42" s="704"/>
      <c r="AT42" s="704"/>
      <c r="AU42" s="704"/>
      <c r="AV42" s="704"/>
      <c r="AW42" s="705"/>
      <c r="AX42" s="711"/>
      <c r="AY42" s="704"/>
      <c r="AZ42" s="704"/>
      <c r="BA42" s="704"/>
      <c r="BB42" s="704"/>
      <c r="BC42" s="704"/>
      <c r="BD42" s="704"/>
      <c r="BE42" s="704"/>
      <c r="BF42" s="705"/>
      <c r="BG42" s="711"/>
      <c r="BH42" s="704"/>
      <c r="BI42" s="704"/>
      <c r="BJ42" s="704"/>
      <c r="BK42" s="704"/>
      <c r="BL42" s="704"/>
      <c r="BM42" s="704"/>
      <c r="BN42" s="704"/>
      <c r="BO42" s="705"/>
      <c r="BP42" s="711"/>
      <c r="BQ42" s="704"/>
      <c r="BR42" s="704"/>
      <c r="BS42" s="704"/>
      <c r="BT42" s="704"/>
      <c r="BU42" s="704"/>
      <c r="BV42" s="704"/>
      <c r="BW42" s="704"/>
      <c r="BX42" s="705"/>
      <c r="BY42" s="711"/>
      <c r="BZ42" s="704"/>
      <c r="CA42" s="704"/>
      <c r="CB42" s="704"/>
      <c r="CC42" s="704"/>
      <c r="CD42" s="704"/>
      <c r="CE42" s="704"/>
      <c r="CF42" s="704"/>
      <c r="CG42" s="705"/>
      <c r="CH42" s="711"/>
      <c r="CI42" s="704"/>
      <c r="CJ42" s="704"/>
      <c r="CK42" s="704"/>
      <c r="CL42" s="704"/>
      <c r="CM42" s="704"/>
      <c r="CN42" s="704"/>
      <c r="CO42" s="704"/>
      <c r="CP42" s="705"/>
      <c r="CQ42" s="711"/>
      <c r="CR42" s="704"/>
      <c r="CS42" s="704"/>
      <c r="CT42" s="704"/>
      <c r="CU42" s="704"/>
      <c r="CV42" s="704"/>
      <c r="CW42" s="704"/>
      <c r="CX42" s="704"/>
      <c r="CY42" s="705"/>
      <c r="CZ42" s="711"/>
      <c r="DA42" s="704"/>
      <c r="DB42" s="704"/>
      <c r="DC42" s="704"/>
      <c r="DD42" s="704"/>
      <c r="DE42" s="704"/>
      <c r="DF42" s="704"/>
      <c r="DG42" s="704"/>
      <c r="DH42" s="705"/>
      <c r="DI42" s="711"/>
      <c r="DJ42" s="704"/>
      <c r="DK42" s="704"/>
      <c r="DL42" s="704"/>
      <c r="DM42" s="704"/>
      <c r="DN42" s="704"/>
      <c r="DO42" s="704"/>
      <c r="DP42" s="704"/>
      <c r="DQ42" s="705"/>
      <c r="DR42" s="711"/>
      <c r="DS42" s="704"/>
      <c r="DT42" s="704"/>
      <c r="DU42" s="704"/>
      <c r="DV42" s="704"/>
      <c r="DW42" s="704"/>
      <c r="DX42" s="704"/>
      <c r="DY42" s="704"/>
      <c r="DZ42" s="705"/>
      <c r="EA42" s="712"/>
      <c r="EB42" s="713"/>
      <c r="EC42" s="713"/>
      <c r="ED42" s="713"/>
      <c r="EE42" s="713"/>
      <c r="EF42" s="713"/>
      <c r="EG42" s="713"/>
      <c r="EH42" s="713"/>
      <c r="EI42" s="713"/>
      <c r="EJ42" s="713"/>
      <c r="EK42" s="713"/>
      <c r="EL42" s="713"/>
      <c r="EM42" s="713"/>
      <c r="EN42" s="713"/>
      <c r="EO42" s="713"/>
      <c r="EP42" s="713"/>
      <c r="EQ42" s="713"/>
      <c r="ER42" s="713"/>
      <c r="ES42" s="713"/>
      <c r="ET42" s="713"/>
      <c r="EU42" s="713"/>
      <c r="EV42" s="713"/>
      <c r="EW42" s="713"/>
      <c r="EX42" s="713"/>
      <c r="EY42" s="714"/>
    </row>
    <row r="43" spans="1:155" ht="10.5" customHeight="1">
      <c r="A43" s="697"/>
      <c r="B43" s="698"/>
      <c r="C43" s="698"/>
      <c r="D43" s="698"/>
      <c r="E43" s="698"/>
      <c r="F43" s="699"/>
      <c r="G43" s="806" t="s">
        <v>57</v>
      </c>
      <c r="H43" s="807"/>
      <c r="I43" s="807"/>
      <c r="J43" s="807"/>
      <c r="K43" s="807"/>
      <c r="L43" s="807"/>
      <c r="M43" s="807"/>
      <c r="N43" s="807"/>
      <c r="O43" s="807"/>
      <c r="P43" s="807"/>
      <c r="Q43" s="807"/>
      <c r="R43" s="807"/>
      <c r="S43" s="807"/>
      <c r="T43" s="807"/>
      <c r="U43" s="807"/>
      <c r="V43" s="807"/>
      <c r="W43" s="807"/>
      <c r="X43" s="807"/>
      <c r="Y43" s="807"/>
      <c r="Z43" s="807"/>
      <c r="AA43" s="807"/>
      <c r="AB43" s="807"/>
      <c r="AC43" s="807"/>
      <c r="AD43" s="807"/>
      <c r="AE43" s="807"/>
      <c r="AF43" s="807"/>
      <c r="AG43" s="807"/>
      <c r="AH43" s="807"/>
      <c r="AI43" s="807"/>
      <c r="AJ43" s="807"/>
      <c r="AK43" s="807"/>
      <c r="AL43" s="807"/>
      <c r="AM43" s="807"/>
      <c r="AN43" s="808"/>
      <c r="AO43" s="711"/>
      <c r="AP43" s="704"/>
      <c r="AQ43" s="704"/>
      <c r="AR43" s="704"/>
      <c r="AS43" s="704"/>
      <c r="AT43" s="704"/>
      <c r="AU43" s="704"/>
      <c r="AV43" s="704"/>
      <c r="AW43" s="705"/>
      <c r="AX43" s="711"/>
      <c r="AY43" s="704"/>
      <c r="AZ43" s="704"/>
      <c r="BA43" s="704"/>
      <c r="BB43" s="704"/>
      <c r="BC43" s="704"/>
      <c r="BD43" s="704"/>
      <c r="BE43" s="704"/>
      <c r="BF43" s="705"/>
      <c r="BG43" s="711"/>
      <c r="BH43" s="704"/>
      <c r="BI43" s="704"/>
      <c r="BJ43" s="704"/>
      <c r="BK43" s="704"/>
      <c r="BL43" s="704"/>
      <c r="BM43" s="704"/>
      <c r="BN43" s="704"/>
      <c r="BO43" s="705"/>
      <c r="BP43" s="711"/>
      <c r="BQ43" s="704"/>
      <c r="BR43" s="704"/>
      <c r="BS43" s="704"/>
      <c r="BT43" s="704"/>
      <c r="BU43" s="704"/>
      <c r="BV43" s="704"/>
      <c r="BW43" s="704"/>
      <c r="BX43" s="705"/>
      <c r="BY43" s="711"/>
      <c r="BZ43" s="704"/>
      <c r="CA43" s="704"/>
      <c r="CB43" s="704"/>
      <c r="CC43" s="704"/>
      <c r="CD43" s="704"/>
      <c r="CE43" s="704"/>
      <c r="CF43" s="704"/>
      <c r="CG43" s="705"/>
      <c r="CH43" s="711"/>
      <c r="CI43" s="704"/>
      <c r="CJ43" s="704"/>
      <c r="CK43" s="704"/>
      <c r="CL43" s="704"/>
      <c r="CM43" s="704"/>
      <c r="CN43" s="704"/>
      <c r="CO43" s="704"/>
      <c r="CP43" s="705"/>
      <c r="CQ43" s="711"/>
      <c r="CR43" s="704"/>
      <c r="CS43" s="704"/>
      <c r="CT43" s="704"/>
      <c r="CU43" s="704"/>
      <c r="CV43" s="704"/>
      <c r="CW43" s="704"/>
      <c r="CX43" s="704"/>
      <c r="CY43" s="705"/>
      <c r="CZ43" s="711"/>
      <c r="DA43" s="704"/>
      <c r="DB43" s="704"/>
      <c r="DC43" s="704"/>
      <c r="DD43" s="704"/>
      <c r="DE43" s="704"/>
      <c r="DF43" s="704"/>
      <c r="DG43" s="704"/>
      <c r="DH43" s="705"/>
      <c r="DI43" s="711"/>
      <c r="DJ43" s="704"/>
      <c r="DK43" s="704"/>
      <c r="DL43" s="704"/>
      <c r="DM43" s="704"/>
      <c r="DN43" s="704"/>
      <c r="DO43" s="704"/>
      <c r="DP43" s="704"/>
      <c r="DQ43" s="705"/>
      <c r="DR43" s="711"/>
      <c r="DS43" s="704"/>
      <c r="DT43" s="704"/>
      <c r="DU43" s="704"/>
      <c r="DV43" s="704"/>
      <c r="DW43" s="704"/>
      <c r="DX43" s="704"/>
      <c r="DY43" s="704"/>
      <c r="DZ43" s="705"/>
      <c r="EA43" s="712"/>
      <c r="EB43" s="713"/>
      <c r="EC43" s="713"/>
      <c r="ED43" s="713"/>
      <c r="EE43" s="713"/>
      <c r="EF43" s="713"/>
      <c r="EG43" s="713"/>
      <c r="EH43" s="713"/>
      <c r="EI43" s="713"/>
      <c r="EJ43" s="713"/>
      <c r="EK43" s="713"/>
      <c r="EL43" s="713"/>
      <c r="EM43" s="713"/>
      <c r="EN43" s="713"/>
      <c r="EO43" s="713"/>
      <c r="EP43" s="713"/>
      <c r="EQ43" s="713"/>
      <c r="ER43" s="713"/>
      <c r="ES43" s="713"/>
      <c r="ET43" s="713"/>
      <c r="EU43" s="713"/>
      <c r="EV43" s="713"/>
      <c r="EW43" s="713"/>
      <c r="EX43" s="713"/>
      <c r="EY43" s="714"/>
    </row>
    <row r="44" spans="1:155" ht="10.5" customHeight="1" thickBot="1">
      <c r="A44" s="783"/>
      <c r="B44" s="784"/>
      <c r="C44" s="784"/>
      <c r="D44" s="784"/>
      <c r="E44" s="784"/>
      <c r="F44" s="785"/>
      <c r="G44" s="809" t="s">
        <v>58</v>
      </c>
      <c r="H44" s="810"/>
      <c r="I44" s="810"/>
      <c r="J44" s="810"/>
      <c r="K44" s="810"/>
      <c r="L44" s="810"/>
      <c r="M44" s="810"/>
      <c r="N44" s="810"/>
      <c r="O44" s="810"/>
      <c r="P44" s="810"/>
      <c r="Q44" s="810"/>
      <c r="R44" s="810"/>
      <c r="S44" s="810"/>
      <c r="T44" s="810"/>
      <c r="U44" s="810"/>
      <c r="V44" s="810"/>
      <c r="W44" s="810"/>
      <c r="X44" s="810"/>
      <c r="Y44" s="810"/>
      <c r="Z44" s="810"/>
      <c r="AA44" s="810"/>
      <c r="AB44" s="810"/>
      <c r="AC44" s="810"/>
      <c r="AD44" s="810"/>
      <c r="AE44" s="810"/>
      <c r="AF44" s="810"/>
      <c r="AG44" s="810"/>
      <c r="AH44" s="810"/>
      <c r="AI44" s="810"/>
      <c r="AJ44" s="810"/>
      <c r="AK44" s="810"/>
      <c r="AL44" s="810"/>
      <c r="AM44" s="810"/>
      <c r="AN44" s="811"/>
      <c r="AO44" s="789"/>
      <c r="AP44" s="790"/>
      <c r="AQ44" s="790"/>
      <c r="AR44" s="790"/>
      <c r="AS44" s="790"/>
      <c r="AT44" s="790"/>
      <c r="AU44" s="790"/>
      <c r="AV44" s="790"/>
      <c r="AW44" s="791"/>
      <c r="AX44" s="789"/>
      <c r="AY44" s="790"/>
      <c r="AZ44" s="790"/>
      <c r="BA44" s="790"/>
      <c r="BB44" s="790"/>
      <c r="BC44" s="790"/>
      <c r="BD44" s="790"/>
      <c r="BE44" s="790"/>
      <c r="BF44" s="791"/>
      <c r="BG44" s="789"/>
      <c r="BH44" s="790"/>
      <c r="BI44" s="790"/>
      <c r="BJ44" s="790"/>
      <c r="BK44" s="790"/>
      <c r="BL44" s="790"/>
      <c r="BM44" s="790"/>
      <c r="BN44" s="790"/>
      <c r="BO44" s="791"/>
      <c r="BP44" s="789"/>
      <c r="BQ44" s="790"/>
      <c r="BR44" s="790"/>
      <c r="BS44" s="790"/>
      <c r="BT44" s="790"/>
      <c r="BU44" s="790"/>
      <c r="BV44" s="790"/>
      <c r="BW44" s="790"/>
      <c r="BX44" s="791"/>
      <c r="BY44" s="789"/>
      <c r="BZ44" s="790"/>
      <c r="CA44" s="790"/>
      <c r="CB44" s="790"/>
      <c r="CC44" s="790"/>
      <c r="CD44" s="790"/>
      <c r="CE44" s="790"/>
      <c r="CF44" s="790"/>
      <c r="CG44" s="791"/>
      <c r="CH44" s="789"/>
      <c r="CI44" s="790"/>
      <c r="CJ44" s="790"/>
      <c r="CK44" s="790"/>
      <c r="CL44" s="790"/>
      <c r="CM44" s="790"/>
      <c r="CN44" s="790"/>
      <c r="CO44" s="790"/>
      <c r="CP44" s="791"/>
      <c r="CQ44" s="789"/>
      <c r="CR44" s="790"/>
      <c r="CS44" s="790"/>
      <c r="CT44" s="790"/>
      <c r="CU44" s="790"/>
      <c r="CV44" s="790"/>
      <c r="CW44" s="790"/>
      <c r="CX44" s="790"/>
      <c r="CY44" s="791"/>
      <c r="CZ44" s="789"/>
      <c r="DA44" s="790"/>
      <c r="DB44" s="790"/>
      <c r="DC44" s="790"/>
      <c r="DD44" s="790"/>
      <c r="DE44" s="790"/>
      <c r="DF44" s="790"/>
      <c r="DG44" s="790"/>
      <c r="DH44" s="791"/>
      <c r="DI44" s="789"/>
      <c r="DJ44" s="790"/>
      <c r="DK44" s="790"/>
      <c r="DL44" s="790"/>
      <c r="DM44" s="790"/>
      <c r="DN44" s="790"/>
      <c r="DO44" s="790"/>
      <c r="DP44" s="790"/>
      <c r="DQ44" s="791"/>
      <c r="DR44" s="789"/>
      <c r="DS44" s="790"/>
      <c r="DT44" s="790"/>
      <c r="DU44" s="790"/>
      <c r="DV44" s="790"/>
      <c r="DW44" s="790"/>
      <c r="DX44" s="790"/>
      <c r="DY44" s="790"/>
      <c r="DZ44" s="791"/>
      <c r="EA44" s="792"/>
      <c r="EB44" s="793"/>
      <c r="EC44" s="793"/>
      <c r="ED44" s="793"/>
      <c r="EE44" s="793"/>
      <c r="EF44" s="793"/>
      <c r="EG44" s="793"/>
      <c r="EH44" s="793"/>
      <c r="EI44" s="793"/>
      <c r="EJ44" s="793"/>
      <c r="EK44" s="793"/>
      <c r="EL44" s="793"/>
      <c r="EM44" s="793"/>
      <c r="EN44" s="793"/>
      <c r="EO44" s="793"/>
      <c r="EP44" s="793"/>
      <c r="EQ44" s="793"/>
      <c r="ER44" s="793"/>
      <c r="ES44" s="793"/>
      <c r="ET44" s="793"/>
      <c r="EU44" s="793"/>
      <c r="EV44" s="793"/>
      <c r="EW44" s="793"/>
      <c r="EX44" s="793"/>
      <c r="EY44" s="794"/>
    </row>
    <row r="45" spans="6:7" s="6" customFormat="1" ht="13.5" customHeight="1">
      <c r="F45" s="12" t="s">
        <v>22</v>
      </c>
      <c r="G45" s="6" t="s">
        <v>59</v>
      </c>
    </row>
    <row r="46" spans="5:7" s="6" customFormat="1" ht="10.5">
      <c r="E46" s="12"/>
      <c r="F46" s="12" t="s">
        <v>24</v>
      </c>
      <c r="G46" s="6" t="s">
        <v>26</v>
      </c>
    </row>
    <row r="48" ht="11.25">
      <c r="G48" s="1" t="s">
        <v>429</v>
      </c>
    </row>
    <row r="50" ht="11.25">
      <c r="A50" s="1" t="s">
        <v>142</v>
      </c>
    </row>
    <row r="51" ht="11.25">
      <c r="A51" s="1" t="s">
        <v>143</v>
      </c>
    </row>
  </sheetData>
  <sheetProtection/>
  <mergeCells count="408">
    <mergeCell ref="EA18:EY18"/>
    <mergeCell ref="EA19:EY19"/>
    <mergeCell ref="EA20:EY20"/>
    <mergeCell ref="EA21:EY21"/>
    <mergeCell ref="EA22:EY22"/>
    <mergeCell ref="DT8:EY8"/>
    <mergeCell ref="DR21:DZ21"/>
    <mergeCell ref="DR20:DZ20"/>
    <mergeCell ref="DR18:DZ18"/>
    <mergeCell ref="DR19:DZ19"/>
    <mergeCell ref="DS7:EY7"/>
    <mergeCell ref="CZ44:DH44"/>
    <mergeCell ref="DI44:DQ44"/>
    <mergeCell ref="DR44:DZ44"/>
    <mergeCell ref="EA44:EY44"/>
    <mergeCell ref="EA43:EY43"/>
    <mergeCell ref="DI42:DQ42"/>
    <mergeCell ref="DR42:DZ42"/>
    <mergeCell ref="CZ43:DH43"/>
    <mergeCell ref="DI43:DQ43"/>
    <mergeCell ref="A44:F44"/>
    <mergeCell ref="G44:AN44"/>
    <mergeCell ref="AO44:AW44"/>
    <mergeCell ref="AX44:BF44"/>
    <mergeCell ref="BG44:BO44"/>
    <mergeCell ref="CZ42:DH42"/>
    <mergeCell ref="BP44:BX44"/>
    <mergeCell ref="BY44:CG44"/>
    <mergeCell ref="CH44:CP44"/>
    <mergeCell ref="CQ44:CY44"/>
    <mergeCell ref="BY43:CG43"/>
    <mergeCell ref="CH43:CP43"/>
    <mergeCell ref="CQ43:CY43"/>
    <mergeCell ref="EA42:EY42"/>
    <mergeCell ref="A43:F43"/>
    <mergeCell ref="G43:AN43"/>
    <mergeCell ref="AO43:AW43"/>
    <mergeCell ref="AX43:BF43"/>
    <mergeCell ref="BG43:BO43"/>
    <mergeCell ref="BP43:BX43"/>
    <mergeCell ref="DR43:DZ43"/>
    <mergeCell ref="EA41:EY41"/>
    <mergeCell ref="A42:F42"/>
    <mergeCell ref="G42:AN42"/>
    <mergeCell ref="AO42:AW42"/>
    <mergeCell ref="AX42:BF42"/>
    <mergeCell ref="BG42:BO42"/>
    <mergeCell ref="BP42:BX42"/>
    <mergeCell ref="BY42:CG42"/>
    <mergeCell ref="CH42:CP42"/>
    <mergeCell ref="CQ42:CY42"/>
    <mergeCell ref="BY41:CG41"/>
    <mergeCell ref="CH41:CP41"/>
    <mergeCell ref="CQ41:CY41"/>
    <mergeCell ref="CZ41:DH41"/>
    <mergeCell ref="DI41:DQ41"/>
    <mergeCell ref="DR41:DZ41"/>
    <mergeCell ref="CZ40:DH40"/>
    <mergeCell ref="DI40:DQ40"/>
    <mergeCell ref="DR40:DZ40"/>
    <mergeCell ref="EA40:EY40"/>
    <mergeCell ref="A41:F41"/>
    <mergeCell ref="G41:AN41"/>
    <mergeCell ref="AO41:AW41"/>
    <mergeCell ref="AX41:BF41"/>
    <mergeCell ref="BG41:BO41"/>
    <mergeCell ref="BP41:BX41"/>
    <mergeCell ref="EA39:EY39"/>
    <mergeCell ref="A40:F40"/>
    <mergeCell ref="G40:AN40"/>
    <mergeCell ref="AO40:AW40"/>
    <mergeCell ref="AX40:BF40"/>
    <mergeCell ref="BG40:BO40"/>
    <mergeCell ref="BP40:BX40"/>
    <mergeCell ref="BY40:CG40"/>
    <mergeCell ref="CH40:CP40"/>
    <mergeCell ref="CQ40:CY40"/>
    <mergeCell ref="BY39:CG39"/>
    <mergeCell ref="CH39:CP39"/>
    <mergeCell ref="CQ39:CY39"/>
    <mergeCell ref="CZ39:DH39"/>
    <mergeCell ref="DI39:DQ39"/>
    <mergeCell ref="DR39:DZ39"/>
    <mergeCell ref="CZ38:DH38"/>
    <mergeCell ref="DI38:DQ38"/>
    <mergeCell ref="DR38:DZ38"/>
    <mergeCell ref="EA38:EY38"/>
    <mergeCell ref="A39:F39"/>
    <mergeCell ref="G39:AN39"/>
    <mergeCell ref="AO39:AW39"/>
    <mergeCell ref="AX39:BF39"/>
    <mergeCell ref="BG39:BO39"/>
    <mergeCell ref="BP39:BX39"/>
    <mergeCell ref="EA37:EY37"/>
    <mergeCell ref="A38:F38"/>
    <mergeCell ref="G38:AN38"/>
    <mergeCell ref="AO38:AW38"/>
    <mergeCell ref="AX38:BF38"/>
    <mergeCell ref="BG38:BO38"/>
    <mergeCell ref="BP38:BX38"/>
    <mergeCell ref="BY38:CG38"/>
    <mergeCell ref="CH38:CP38"/>
    <mergeCell ref="CQ38:CY38"/>
    <mergeCell ref="BY37:CG37"/>
    <mergeCell ref="CH37:CP37"/>
    <mergeCell ref="CQ37:CY37"/>
    <mergeCell ref="CZ37:DH37"/>
    <mergeCell ref="DI37:DQ37"/>
    <mergeCell ref="DR37:DZ37"/>
    <mergeCell ref="CZ36:DH36"/>
    <mergeCell ref="DI36:DQ36"/>
    <mergeCell ref="DR36:DZ36"/>
    <mergeCell ref="EA36:EY36"/>
    <mergeCell ref="A37:F37"/>
    <mergeCell ref="G37:AN37"/>
    <mergeCell ref="AO37:AW37"/>
    <mergeCell ref="AX37:BF37"/>
    <mergeCell ref="BG37:BO37"/>
    <mergeCell ref="BP37:BX37"/>
    <mergeCell ref="EA35:EY35"/>
    <mergeCell ref="A36:F36"/>
    <mergeCell ref="G36:AN36"/>
    <mergeCell ref="AO36:AW36"/>
    <mergeCell ref="AX36:BF36"/>
    <mergeCell ref="BG36:BO36"/>
    <mergeCell ref="BP36:BX36"/>
    <mergeCell ref="BY36:CG36"/>
    <mergeCell ref="CH36:CP36"/>
    <mergeCell ref="CQ36:CY36"/>
    <mergeCell ref="BY35:CG35"/>
    <mergeCell ref="CH35:CP35"/>
    <mergeCell ref="CQ35:CY35"/>
    <mergeCell ref="CZ35:DH35"/>
    <mergeCell ref="DI35:DQ35"/>
    <mergeCell ref="DR35:DZ35"/>
    <mergeCell ref="CZ34:DH34"/>
    <mergeCell ref="DI34:DQ34"/>
    <mergeCell ref="DR34:DZ34"/>
    <mergeCell ref="EA34:EY34"/>
    <mergeCell ref="A35:F35"/>
    <mergeCell ref="G35:AN35"/>
    <mergeCell ref="AO35:AW35"/>
    <mergeCell ref="AX35:BF35"/>
    <mergeCell ref="BG35:BO35"/>
    <mergeCell ref="BP35:BX35"/>
    <mergeCell ref="EA33:EY33"/>
    <mergeCell ref="A34:F34"/>
    <mergeCell ref="G34:AN34"/>
    <mergeCell ref="AO34:AW34"/>
    <mergeCell ref="AX34:BF34"/>
    <mergeCell ref="BG34:BO34"/>
    <mergeCell ref="BP34:BX34"/>
    <mergeCell ref="BY34:CG34"/>
    <mergeCell ref="CH34:CP34"/>
    <mergeCell ref="CQ34:CY34"/>
    <mergeCell ref="BY33:CG33"/>
    <mergeCell ref="CH33:CP33"/>
    <mergeCell ref="CQ33:CY33"/>
    <mergeCell ref="CZ33:DH33"/>
    <mergeCell ref="DI33:DQ33"/>
    <mergeCell ref="DR33:DZ33"/>
    <mergeCell ref="CZ32:DH32"/>
    <mergeCell ref="DI32:DQ32"/>
    <mergeCell ref="DR32:DZ32"/>
    <mergeCell ref="EA32:EY32"/>
    <mergeCell ref="A33:F33"/>
    <mergeCell ref="G33:AN33"/>
    <mergeCell ref="AO33:AW33"/>
    <mergeCell ref="AX33:BF33"/>
    <mergeCell ref="BG33:BO33"/>
    <mergeCell ref="BP33:BX33"/>
    <mergeCell ref="EA30:EY30"/>
    <mergeCell ref="A32:F32"/>
    <mergeCell ref="G32:AN32"/>
    <mergeCell ref="AO32:AW32"/>
    <mergeCell ref="AX32:BF32"/>
    <mergeCell ref="BG32:BO32"/>
    <mergeCell ref="BP32:BX32"/>
    <mergeCell ref="BY32:CG32"/>
    <mergeCell ref="CH32:CP32"/>
    <mergeCell ref="CQ32:CY32"/>
    <mergeCell ref="BY30:CG30"/>
    <mergeCell ref="CH30:CP30"/>
    <mergeCell ref="CQ30:CY30"/>
    <mergeCell ref="CZ30:DH30"/>
    <mergeCell ref="DI30:DQ30"/>
    <mergeCell ref="DR30:DZ30"/>
    <mergeCell ref="CZ29:DH29"/>
    <mergeCell ref="DI29:DQ29"/>
    <mergeCell ref="DR29:DZ29"/>
    <mergeCell ref="EA29:EY29"/>
    <mergeCell ref="A30:F30"/>
    <mergeCell ref="G30:AN30"/>
    <mergeCell ref="AO30:AW30"/>
    <mergeCell ref="AX30:BF30"/>
    <mergeCell ref="BG30:BO30"/>
    <mergeCell ref="BP30:BX30"/>
    <mergeCell ref="EA28:EY28"/>
    <mergeCell ref="A29:F29"/>
    <mergeCell ref="G29:AN29"/>
    <mergeCell ref="AO29:AW29"/>
    <mergeCell ref="AX29:BF29"/>
    <mergeCell ref="BG29:BO29"/>
    <mergeCell ref="BP29:BX29"/>
    <mergeCell ref="BY29:CG29"/>
    <mergeCell ref="CH29:CP29"/>
    <mergeCell ref="CQ29:CY29"/>
    <mergeCell ref="BY28:CG28"/>
    <mergeCell ref="CH28:CP28"/>
    <mergeCell ref="CQ28:CY28"/>
    <mergeCell ref="CZ28:DH28"/>
    <mergeCell ref="DI28:DQ28"/>
    <mergeCell ref="DR28:DZ28"/>
    <mergeCell ref="CZ27:DH27"/>
    <mergeCell ref="DI27:DQ27"/>
    <mergeCell ref="DR27:DZ27"/>
    <mergeCell ref="EA27:EY27"/>
    <mergeCell ref="A28:F28"/>
    <mergeCell ref="G28:AN28"/>
    <mergeCell ref="AO28:AW28"/>
    <mergeCell ref="AX28:BF28"/>
    <mergeCell ref="BG28:BO28"/>
    <mergeCell ref="BP28:BX28"/>
    <mergeCell ref="EA26:EY26"/>
    <mergeCell ref="A27:F27"/>
    <mergeCell ref="G27:AN27"/>
    <mergeCell ref="AO27:AW27"/>
    <mergeCell ref="AX27:BF27"/>
    <mergeCell ref="BG27:BO27"/>
    <mergeCell ref="BP27:BX27"/>
    <mergeCell ref="BY27:CG27"/>
    <mergeCell ref="CH27:CP27"/>
    <mergeCell ref="CQ27:CY27"/>
    <mergeCell ref="BY26:CG26"/>
    <mergeCell ref="CH26:CP26"/>
    <mergeCell ref="CQ26:CY26"/>
    <mergeCell ref="CZ26:DH26"/>
    <mergeCell ref="DI26:DQ26"/>
    <mergeCell ref="DR26:DZ26"/>
    <mergeCell ref="CZ25:DH25"/>
    <mergeCell ref="DI25:DQ25"/>
    <mergeCell ref="DR25:DZ25"/>
    <mergeCell ref="EA25:EY25"/>
    <mergeCell ref="A26:F26"/>
    <mergeCell ref="G26:AN26"/>
    <mergeCell ref="AO26:AW26"/>
    <mergeCell ref="AX26:BF26"/>
    <mergeCell ref="BG26:BO26"/>
    <mergeCell ref="BP26:BX26"/>
    <mergeCell ref="EA24:EY24"/>
    <mergeCell ref="A25:F25"/>
    <mergeCell ref="G25:AN25"/>
    <mergeCell ref="AO25:AW25"/>
    <mergeCell ref="AX25:BF25"/>
    <mergeCell ref="BG25:BO25"/>
    <mergeCell ref="BP25:BX25"/>
    <mergeCell ref="BY25:CG25"/>
    <mergeCell ref="CH25:CP25"/>
    <mergeCell ref="CQ25:CY25"/>
    <mergeCell ref="BY24:CG24"/>
    <mergeCell ref="CH24:CP24"/>
    <mergeCell ref="CQ24:CY24"/>
    <mergeCell ref="CZ24:DH24"/>
    <mergeCell ref="DI24:DQ24"/>
    <mergeCell ref="DR24:DZ24"/>
    <mergeCell ref="A24:F24"/>
    <mergeCell ref="G24:AN24"/>
    <mergeCell ref="AO24:AW24"/>
    <mergeCell ref="AX24:BF24"/>
    <mergeCell ref="BG24:BO24"/>
    <mergeCell ref="BP24:BX24"/>
    <mergeCell ref="CH23:CP23"/>
    <mergeCell ref="CQ23:CY23"/>
    <mergeCell ref="CZ23:DH23"/>
    <mergeCell ref="DI23:DQ23"/>
    <mergeCell ref="DR23:DZ23"/>
    <mergeCell ref="EA23:EY23"/>
    <mergeCell ref="CZ22:DH22"/>
    <mergeCell ref="DI22:DQ22"/>
    <mergeCell ref="DR22:DZ22"/>
    <mergeCell ref="A23:F23"/>
    <mergeCell ref="G23:AN23"/>
    <mergeCell ref="AO23:AW23"/>
    <mergeCell ref="AX23:BF23"/>
    <mergeCell ref="BG23:BO23"/>
    <mergeCell ref="BP23:BX23"/>
    <mergeCell ref="BY23:CG23"/>
    <mergeCell ref="A22:F22"/>
    <mergeCell ref="G22:AN22"/>
    <mergeCell ref="AO22:AW22"/>
    <mergeCell ref="AX22:BF22"/>
    <mergeCell ref="BG22:BO22"/>
    <mergeCell ref="BP22:BX22"/>
    <mergeCell ref="DI21:DQ21"/>
    <mergeCell ref="CH20:CP20"/>
    <mergeCell ref="CQ20:CY20"/>
    <mergeCell ref="CZ20:DH20"/>
    <mergeCell ref="DI20:DQ20"/>
    <mergeCell ref="BY22:CG22"/>
    <mergeCell ref="CH22:CP22"/>
    <mergeCell ref="CQ22:CY22"/>
    <mergeCell ref="BY21:CG21"/>
    <mergeCell ref="CH21:CP21"/>
    <mergeCell ref="CZ19:DH19"/>
    <mergeCell ref="G19:AN19"/>
    <mergeCell ref="AO19:AW19"/>
    <mergeCell ref="AX19:BF19"/>
    <mergeCell ref="BG19:BO19"/>
    <mergeCell ref="CZ21:DH21"/>
    <mergeCell ref="BP21:BX21"/>
    <mergeCell ref="CQ21:CY21"/>
    <mergeCell ref="BG20:BO20"/>
    <mergeCell ref="BP20:BX20"/>
    <mergeCell ref="A21:F21"/>
    <mergeCell ref="G21:AN21"/>
    <mergeCell ref="AO21:AW21"/>
    <mergeCell ref="AX21:BF21"/>
    <mergeCell ref="BG21:BO21"/>
    <mergeCell ref="BY20:CG20"/>
    <mergeCell ref="A19:F19"/>
    <mergeCell ref="BP19:BX19"/>
    <mergeCell ref="BY19:CG19"/>
    <mergeCell ref="CH19:CP19"/>
    <mergeCell ref="CQ19:CY19"/>
    <mergeCell ref="A20:F20"/>
    <mergeCell ref="G20:AN20"/>
    <mergeCell ref="AO20:AW20"/>
    <mergeCell ref="AX20:BF20"/>
    <mergeCell ref="EA17:EY17"/>
    <mergeCell ref="A18:F18"/>
    <mergeCell ref="G18:AN18"/>
    <mergeCell ref="AO18:AW18"/>
    <mergeCell ref="AX18:BF18"/>
    <mergeCell ref="BG18:BO18"/>
    <mergeCell ref="BP18:BX18"/>
    <mergeCell ref="BY18:CG18"/>
    <mergeCell ref="CH18:CP18"/>
    <mergeCell ref="CQ18:CY18"/>
    <mergeCell ref="BY17:CG17"/>
    <mergeCell ref="CH17:CP17"/>
    <mergeCell ref="CQ17:CY17"/>
    <mergeCell ref="CZ17:DH17"/>
    <mergeCell ref="DI17:DQ17"/>
    <mergeCell ref="DR17:DZ17"/>
    <mergeCell ref="A17:F17"/>
    <mergeCell ref="G17:AN17"/>
    <mergeCell ref="AO17:AW17"/>
    <mergeCell ref="AX17:BF17"/>
    <mergeCell ref="BG17:BO17"/>
    <mergeCell ref="BP17:BX17"/>
    <mergeCell ref="CH16:CP16"/>
    <mergeCell ref="CQ16:CY16"/>
    <mergeCell ref="CZ16:DH16"/>
    <mergeCell ref="DI16:DQ16"/>
    <mergeCell ref="DR16:DZ16"/>
    <mergeCell ref="EA16:EY16"/>
    <mergeCell ref="CZ15:DH15"/>
    <mergeCell ref="DI15:DQ15"/>
    <mergeCell ref="DR15:DZ15"/>
    <mergeCell ref="A16:F16"/>
    <mergeCell ref="G16:AN16"/>
    <mergeCell ref="AO16:AW16"/>
    <mergeCell ref="AX16:BF16"/>
    <mergeCell ref="BG16:BO16"/>
    <mergeCell ref="BP16:BX16"/>
    <mergeCell ref="BY16:CG16"/>
    <mergeCell ref="AX15:BF15"/>
    <mergeCell ref="BG15:BO15"/>
    <mergeCell ref="BP15:BX15"/>
    <mergeCell ref="BY15:CG15"/>
    <mergeCell ref="CH15:CP15"/>
    <mergeCell ref="CQ15:CY15"/>
    <mergeCell ref="A13:F15"/>
    <mergeCell ref="G13:AN15"/>
    <mergeCell ref="AO13:DZ13"/>
    <mergeCell ref="EA13:EY15"/>
    <mergeCell ref="AO14:BF14"/>
    <mergeCell ref="BG14:BX14"/>
    <mergeCell ref="BY14:CP14"/>
    <mergeCell ref="CQ14:DH14"/>
    <mergeCell ref="DI14:DZ14"/>
    <mergeCell ref="AO15:AW15"/>
    <mergeCell ref="A4:EY4"/>
    <mergeCell ref="A5:EY5"/>
    <mergeCell ref="EB6:EY6"/>
    <mergeCell ref="DX9:EY9"/>
    <mergeCell ref="DW10:DX10"/>
    <mergeCell ref="DY10:EA10"/>
    <mergeCell ref="EB10:EC10"/>
    <mergeCell ref="ED10:EN10"/>
    <mergeCell ref="EO10:EQ10"/>
    <mergeCell ref="ER10:ET10"/>
    <mergeCell ref="A31:F31"/>
    <mergeCell ref="G31:AN31"/>
    <mergeCell ref="AO31:AW31"/>
    <mergeCell ref="AX31:BF31"/>
    <mergeCell ref="BG31:BO31"/>
    <mergeCell ref="BP31:BX31"/>
    <mergeCell ref="CZ18:DH18"/>
    <mergeCell ref="DI18:DQ18"/>
    <mergeCell ref="EA31:EY31"/>
    <mergeCell ref="BY31:CG31"/>
    <mergeCell ref="CH31:CP31"/>
    <mergeCell ref="CQ31:CY31"/>
    <mergeCell ref="CZ31:DH31"/>
    <mergeCell ref="DI31:DQ31"/>
    <mergeCell ref="DR31:DZ31"/>
    <mergeCell ref="DI19:DQ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DA60"/>
  <sheetViews>
    <sheetView zoomScalePageLayoutView="0" workbookViewId="0" topLeftCell="A1">
      <selection activeCell="AZ8" sqref="AZ8"/>
    </sheetView>
  </sheetViews>
  <sheetFormatPr defaultColWidth="0.875" defaultRowHeight="12.75"/>
  <cols>
    <col min="1" max="16384" width="0.875" style="124" customWidth="1"/>
  </cols>
  <sheetData>
    <row r="1" spans="1:105" ht="33.75" customHeight="1">
      <c r="A1" s="167" t="s">
        <v>636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CC1" s="168" t="s">
        <v>563</v>
      </c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</row>
    <row r="3" spans="1:105" s="4" customFormat="1" ht="31.5" customHeight="1">
      <c r="A3" s="169" t="s">
        <v>630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  <c r="V3" s="639"/>
      <c r="W3" s="639"/>
      <c r="X3" s="639"/>
      <c r="Y3" s="639"/>
      <c r="Z3" s="639"/>
      <c r="AA3" s="639"/>
      <c r="AB3" s="639"/>
      <c r="AC3" s="639"/>
      <c r="AD3" s="639"/>
      <c r="AE3" s="639"/>
      <c r="AF3" s="639"/>
      <c r="AG3" s="639"/>
      <c r="AH3" s="639"/>
      <c r="AI3" s="639"/>
      <c r="AJ3" s="639"/>
      <c r="AK3" s="639"/>
      <c r="AL3" s="639"/>
      <c r="AM3" s="639"/>
      <c r="AN3" s="639"/>
      <c r="AO3" s="639"/>
      <c r="AP3" s="639"/>
      <c r="AQ3" s="639"/>
      <c r="AR3" s="639"/>
      <c r="AS3" s="639"/>
      <c r="AT3" s="639"/>
      <c r="AU3" s="639"/>
      <c r="AV3" s="639"/>
      <c r="AW3" s="639"/>
      <c r="AX3" s="639"/>
      <c r="AY3" s="639"/>
      <c r="AZ3" s="639"/>
      <c r="BA3" s="639"/>
      <c r="BB3" s="639"/>
      <c r="BC3" s="639"/>
      <c r="BD3" s="639"/>
      <c r="BE3" s="639"/>
      <c r="BF3" s="639"/>
      <c r="BG3" s="639"/>
      <c r="BH3" s="639"/>
      <c r="BI3" s="639"/>
      <c r="BJ3" s="639"/>
      <c r="BK3" s="639"/>
      <c r="BL3" s="639"/>
      <c r="BM3" s="639"/>
      <c r="BN3" s="639"/>
      <c r="BO3" s="639"/>
      <c r="BP3" s="639"/>
      <c r="BQ3" s="639"/>
      <c r="BR3" s="639"/>
      <c r="BS3" s="639"/>
      <c r="BT3" s="639"/>
      <c r="BU3" s="639"/>
      <c r="BV3" s="639"/>
      <c r="BW3" s="639"/>
      <c r="BX3" s="639"/>
      <c r="BY3" s="639"/>
      <c r="BZ3" s="639"/>
      <c r="CA3" s="639"/>
      <c r="CB3" s="639"/>
      <c r="CC3" s="639"/>
      <c r="CD3" s="639"/>
      <c r="CE3" s="639"/>
      <c r="CF3" s="639"/>
      <c r="CG3" s="639"/>
      <c r="CH3" s="639"/>
      <c r="CI3" s="639"/>
      <c r="CJ3" s="639"/>
      <c r="CK3" s="639"/>
      <c r="CL3" s="639"/>
      <c r="CM3" s="639"/>
      <c r="CN3" s="639"/>
      <c r="CO3" s="639"/>
      <c r="CP3" s="639"/>
      <c r="CQ3" s="639"/>
      <c r="CR3" s="639"/>
      <c r="CS3" s="639"/>
      <c r="CT3" s="639"/>
      <c r="CU3" s="639"/>
      <c r="CV3" s="639"/>
      <c r="CW3" s="639"/>
      <c r="CX3" s="639"/>
      <c r="CY3" s="639"/>
      <c r="CZ3" s="639"/>
      <c r="DA3" s="639"/>
    </row>
    <row r="5" spans="11:94" s="156" customFormat="1" ht="12.75">
      <c r="K5" s="996" t="s">
        <v>633</v>
      </c>
      <c r="L5" s="996"/>
      <c r="M5" s="996"/>
      <c r="N5" s="996"/>
      <c r="O5" s="996"/>
      <c r="P5" s="996"/>
      <c r="Q5" s="996"/>
      <c r="R5" s="996"/>
      <c r="S5" s="996"/>
      <c r="T5" s="996"/>
      <c r="U5" s="996"/>
      <c r="V5" s="996"/>
      <c r="W5" s="996"/>
      <c r="X5" s="996"/>
      <c r="Y5" s="996"/>
      <c r="Z5" s="996"/>
      <c r="AA5" s="996"/>
      <c r="AB5" s="996"/>
      <c r="AC5" s="996"/>
      <c r="AD5" s="996"/>
      <c r="AE5" s="996"/>
      <c r="AF5" s="996"/>
      <c r="AG5" s="996"/>
      <c r="AH5" s="996"/>
      <c r="AI5" s="996"/>
      <c r="AJ5" s="996"/>
      <c r="AK5" s="996"/>
      <c r="AL5" s="996"/>
      <c r="AM5" s="996"/>
      <c r="AN5" s="996"/>
      <c r="AO5" s="996"/>
      <c r="AP5" s="996"/>
      <c r="AQ5" s="996"/>
      <c r="AR5" s="996"/>
      <c r="AS5" s="996"/>
      <c r="AT5" s="996"/>
      <c r="AU5" s="996"/>
      <c r="AV5" s="996"/>
      <c r="AW5" s="996"/>
      <c r="AX5" s="996"/>
      <c r="AY5" s="996"/>
      <c r="AZ5" s="996"/>
      <c r="BA5" s="996"/>
      <c r="BB5" s="996"/>
      <c r="BC5" s="996"/>
      <c r="BD5" s="996"/>
      <c r="BE5" s="957" t="s">
        <v>635</v>
      </c>
      <c r="BF5" s="957"/>
      <c r="BG5" s="957"/>
      <c r="BH5" s="957"/>
      <c r="BI5" s="957"/>
      <c r="BJ5" s="957"/>
      <c r="BK5" s="957"/>
      <c r="BL5" s="957"/>
      <c r="BM5" s="957"/>
      <c r="BN5" s="957"/>
      <c r="BO5" s="957"/>
      <c r="BP5" s="957"/>
      <c r="BQ5" s="957"/>
      <c r="BR5" s="957"/>
      <c r="BS5" s="957"/>
      <c r="BT5" s="957"/>
      <c r="BU5" s="957"/>
      <c r="BV5" s="957"/>
      <c r="BW5" s="957"/>
      <c r="BX5" s="957"/>
      <c r="BY5" s="957"/>
      <c r="BZ5" s="957"/>
      <c r="CA5" s="957"/>
      <c r="CB5" s="957"/>
      <c r="CC5" s="957"/>
      <c r="CD5" s="957"/>
      <c r="CE5" s="957"/>
      <c r="CF5" s="957"/>
      <c r="CG5" s="957"/>
      <c r="CH5" s="957"/>
      <c r="CI5" s="957"/>
      <c r="CJ5" s="957"/>
      <c r="CK5" s="957"/>
      <c r="CL5" s="957"/>
      <c r="CM5" s="957"/>
      <c r="CN5" s="957"/>
      <c r="CO5" s="957"/>
      <c r="CP5" s="957"/>
    </row>
    <row r="7" spans="69:105" ht="45" customHeight="1">
      <c r="BQ7" s="958" t="s">
        <v>596</v>
      </c>
      <c r="BR7" s="958"/>
      <c r="BS7" s="958"/>
      <c r="BT7" s="958"/>
      <c r="BU7" s="958"/>
      <c r="BV7" s="958"/>
      <c r="BW7" s="958"/>
      <c r="BX7" s="958"/>
      <c r="BY7" s="958"/>
      <c r="BZ7" s="958"/>
      <c r="CA7" s="958"/>
      <c r="CB7" s="958"/>
      <c r="CC7" s="958"/>
      <c r="CD7" s="958"/>
      <c r="CE7" s="958"/>
      <c r="CF7" s="958"/>
      <c r="CG7" s="958"/>
      <c r="CH7" s="958"/>
      <c r="CI7" s="958"/>
      <c r="CJ7" s="958"/>
      <c r="CK7" s="958"/>
      <c r="CL7" s="958"/>
      <c r="CM7" s="958"/>
      <c r="CN7" s="958"/>
      <c r="CO7" s="958"/>
      <c r="CP7" s="958"/>
      <c r="CQ7" s="958"/>
      <c r="CR7" s="958"/>
      <c r="CS7" s="958"/>
      <c r="CT7" s="958"/>
      <c r="CU7" s="958"/>
      <c r="CV7" s="958"/>
      <c r="CW7" s="958"/>
      <c r="CX7" s="958"/>
      <c r="CY7" s="958"/>
      <c r="CZ7" s="958"/>
      <c r="DA7" s="958"/>
    </row>
    <row r="8" spans="69:105" ht="31.5" customHeight="1">
      <c r="BQ8" s="959" t="s">
        <v>595</v>
      </c>
      <c r="BR8" s="959"/>
      <c r="BS8" s="959"/>
      <c r="BT8" s="959"/>
      <c r="BU8" s="959"/>
      <c r="BV8" s="959"/>
      <c r="BW8" s="959"/>
      <c r="BX8" s="959"/>
      <c r="BY8" s="959"/>
      <c r="BZ8" s="959"/>
      <c r="CA8" s="959"/>
      <c r="CB8" s="959"/>
      <c r="CC8" s="959"/>
      <c r="CD8" s="959"/>
      <c r="CE8" s="959"/>
      <c r="CF8" s="959"/>
      <c r="CG8" s="959"/>
      <c r="CH8" s="959"/>
      <c r="CI8" s="959"/>
      <c r="CJ8" s="959"/>
      <c r="CK8" s="959"/>
      <c r="CL8" s="959"/>
      <c r="CM8" s="959"/>
      <c r="CN8" s="959"/>
      <c r="CO8" s="959"/>
      <c r="CP8" s="959"/>
      <c r="CQ8" s="959"/>
      <c r="CR8" s="959"/>
      <c r="CS8" s="959"/>
      <c r="CT8" s="959"/>
      <c r="CU8" s="959"/>
      <c r="CV8" s="959"/>
      <c r="CW8" s="959"/>
      <c r="CX8" s="959"/>
      <c r="CY8" s="959"/>
      <c r="CZ8" s="959"/>
      <c r="DA8" s="959"/>
    </row>
    <row r="9" spans="69:105" ht="12.75">
      <c r="BQ9" s="960" t="s">
        <v>0</v>
      </c>
      <c r="BR9" s="960"/>
      <c r="BS9" s="960"/>
      <c r="BT9" s="960"/>
      <c r="BU9" s="960"/>
      <c r="BV9" s="960"/>
      <c r="BW9" s="960"/>
      <c r="BX9" s="960"/>
      <c r="BY9" s="960"/>
      <c r="BZ9" s="960"/>
      <c r="CA9" s="960"/>
      <c r="CB9" s="960"/>
      <c r="CC9" s="960"/>
      <c r="CD9" s="960"/>
      <c r="CE9" s="960"/>
      <c r="CF9" s="960"/>
      <c r="CG9" s="960"/>
      <c r="CH9" s="960"/>
      <c r="CI9" s="960"/>
      <c r="CJ9" s="960"/>
      <c r="CK9" s="960"/>
      <c r="CL9" s="960"/>
      <c r="CM9" s="960"/>
      <c r="CN9" s="960"/>
      <c r="CO9" s="960"/>
      <c r="CP9" s="960"/>
      <c r="CQ9" s="960"/>
      <c r="CR9" s="960"/>
      <c r="CS9" s="960"/>
      <c r="CT9" s="960"/>
      <c r="CU9" s="960"/>
      <c r="CV9" s="960"/>
      <c r="CW9" s="960"/>
      <c r="CX9" s="960"/>
      <c r="CY9" s="960"/>
      <c r="CZ9" s="960"/>
      <c r="DA9" s="960"/>
    </row>
    <row r="10" spans="77:105" ht="12.75">
      <c r="BY10" s="997" t="s">
        <v>1</v>
      </c>
      <c r="BZ10" s="997"/>
      <c r="CA10" s="998"/>
      <c r="CB10" s="998"/>
      <c r="CC10" s="998"/>
      <c r="CD10" s="997" t="s">
        <v>1</v>
      </c>
      <c r="CE10" s="997"/>
      <c r="CF10" s="998"/>
      <c r="CG10" s="998"/>
      <c r="CH10" s="998"/>
      <c r="CI10" s="998"/>
      <c r="CJ10" s="998"/>
      <c r="CK10" s="998"/>
      <c r="CL10" s="998"/>
      <c r="CM10" s="998"/>
      <c r="CN10" s="998"/>
      <c r="CO10" s="998"/>
      <c r="CP10" s="997">
        <v>20</v>
      </c>
      <c r="CQ10" s="997"/>
      <c r="CR10" s="997"/>
      <c r="CS10" s="998" t="s">
        <v>344</v>
      </c>
      <c r="CT10" s="998"/>
      <c r="CU10" s="998"/>
      <c r="CV10" s="125"/>
      <c r="CW10" s="125" t="s">
        <v>61</v>
      </c>
      <c r="CX10" s="125"/>
      <c r="CY10" s="125"/>
      <c r="CZ10" s="125"/>
      <c r="DA10" s="125"/>
    </row>
    <row r="11" spans="77:105" ht="12.75"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 t="s">
        <v>2</v>
      </c>
      <c r="CT11" s="125"/>
      <c r="CU11" s="125"/>
      <c r="CW11" s="125"/>
      <c r="CX11" s="125"/>
      <c r="CY11" s="125"/>
      <c r="CZ11" s="125"/>
      <c r="DA11" s="125"/>
    </row>
    <row r="13" spans="1:105" ht="12.75">
      <c r="A13" s="989" t="s">
        <v>564</v>
      </c>
      <c r="B13" s="990"/>
      <c r="C13" s="990"/>
      <c r="D13" s="990"/>
      <c r="E13" s="990"/>
      <c r="F13" s="990"/>
      <c r="G13" s="990"/>
      <c r="H13" s="990"/>
      <c r="I13" s="990"/>
      <c r="J13" s="990"/>
      <c r="K13" s="990"/>
      <c r="L13" s="990"/>
      <c r="M13" s="990"/>
      <c r="N13" s="990"/>
      <c r="O13" s="990"/>
      <c r="P13" s="990"/>
      <c r="Q13" s="990"/>
      <c r="R13" s="990"/>
      <c r="S13" s="990"/>
      <c r="T13" s="990"/>
      <c r="U13" s="990"/>
      <c r="V13" s="990"/>
      <c r="W13" s="990"/>
      <c r="X13" s="990"/>
      <c r="Y13" s="990"/>
      <c r="Z13" s="990"/>
      <c r="AA13" s="990"/>
      <c r="AB13" s="990"/>
      <c r="AC13" s="990"/>
      <c r="AD13" s="990"/>
      <c r="AE13" s="990"/>
      <c r="AF13" s="990"/>
      <c r="AG13" s="990"/>
      <c r="AH13" s="990"/>
      <c r="AI13" s="990"/>
      <c r="AJ13" s="990"/>
      <c r="AK13" s="990"/>
      <c r="AL13" s="990"/>
      <c r="AM13" s="990"/>
      <c r="AN13" s="990"/>
      <c r="AO13" s="990"/>
      <c r="AP13" s="990"/>
      <c r="AQ13" s="990"/>
      <c r="AR13" s="990"/>
      <c r="AS13" s="990"/>
      <c r="AT13" s="990"/>
      <c r="AU13" s="990"/>
      <c r="AV13" s="990"/>
      <c r="AW13" s="990"/>
      <c r="AX13" s="990"/>
      <c r="AY13" s="990"/>
      <c r="AZ13" s="990"/>
      <c r="BA13" s="991"/>
      <c r="BB13" s="989"/>
      <c r="BC13" s="990"/>
      <c r="BD13" s="990"/>
      <c r="BE13" s="990"/>
      <c r="BF13" s="990"/>
      <c r="BG13" s="990"/>
      <c r="BH13" s="990"/>
      <c r="BI13" s="990"/>
      <c r="BJ13" s="990"/>
      <c r="BK13" s="990"/>
      <c r="BL13" s="990"/>
      <c r="BM13" s="990"/>
      <c r="BN13" s="990"/>
      <c r="BO13" s="990"/>
      <c r="BP13" s="990"/>
      <c r="BQ13" s="990"/>
      <c r="BR13" s="990"/>
      <c r="BS13" s="990"/>
      <c r="BT13" s="990"/>
      <c r="BU13" s="990"/>
      <c r="BV13" s="990"/>
      <c r="BW13" s="990"/>
      <c r="BX13" s="990"/>
      <c r="BY13" s="990"/>
      <c r="BZ13" s="990"/>
      <c r="CA13" s="991"/>
      <c r="CB13" s="989"/>
      <c r="CC13" s="990"/>
      <c r="CD13" s="990"/>
      <c r="CE13" s="990"/>
      <c r="CF13" s="990"/>
      <c r="CG13" s="990"/>
      <c r="CH13" s="990"/>
      <c r="CI13" s="990"/>
      <c r="CJ13" s="990"/>
      <c r="CK13" s="990"/>
      <c r="CL13" s="990"/>
      <c r="CM13" s="990"/>
      <c r="CN13" s="990"/>
      <c r="CO13" s="990"/>
      <c r="CP13" s="990"/>
      <c r="CQ13" s="990"/>
      <c r="CR13" s="990"/>
      <c r="CS13" s="990"/>
      <c r="CT13" s="990"/>
      <c r="CU13" s="990"/>
      <c r="CV13" s="990"/>
      <c r="CW13" s="990"/>
      <c r="CX13" s="990"/>
      <c r="CY13" s="990"/>
      <c r="CZ13" s="990"/>
      <c r="DA13" s="991"/>
    </row>
    <row r="14" spans="1:105" ht="39.75" customHeight="1">
      <c r="A14" s="986" t="s">
        <v>565</v>
      </c>
      <c r="B14" s="987"/>
      <c r="C14" s="987"/>
      <c r="D14" s="987"/>
      <c r="E14" s="987"/>
      <c r="F14" s="987"/>
      <c r="G14" s="987"/>
      <c r="H14" s="987"/>
      <c r="I14" s="987"/>
      <c r="J14" s="987"/>
      <c r="K14" s="987"/>
      <c r="L14" s="987"/>
      <c r="M14" s="987"/>
      <c r="N14" s="987"/>
      <c r="O14" s="987"/>
      <c r="P14" s="987"/>
      <c r="Q14" s="987"/>
      <c r="R14" s="987"/>
      <c r="S14" s="987"/>
      <c r="T14" s="987"/>
      <c r="U14" s="987"/>
      <c r="V14" s="987"/>
      <c r="W14" s="987"/>
      <c r="X14" s="987"/>
      <c r="Y14" s="987"/>
      <c r="Z14" s="987"/>
      <c r="AA14" s="987"/>
      <c r="AB14" s="987"/>
      <c r="AC14" s="987"/>
      <c r="AD14" s="987"/>
      <c r="AE14" s="987"/>
      <c r="AF14" s="987"/>
      <c r="AG14" s="987"/>
      <c r="AH14" s="987"/>
      <c r="AI14" s="987"/>
      <c r="AJ14" s="987"/>
      <c r="AK14" s="987"/>
      <c r="AL14" s="987"/>
      <c r="AM14" s="987"/>
      <c r="AN14" s="987"/>
      <c r="AO14" s="987"/>
      <c r="AP14" s="987"/>
      <c r="AQ14" s="987"/>
      <c r="AR14" s="987"/>
      <c r="AS14" s="987"/>
      <c r="AT14" s="987"/>
      <c r="AU14" s="987"/>
      <c r="AV14" s="987"/>
      <c r="AW14" s="987"/>
      <c r="AX14" s="987"/>
      <c r="AY14" s="987"/>
      <c r="AZ14" s="987"/>
      <c r="BA14" s="988"/>
      <c r="BB14" s="992" t="s">
        <v>631</v>
      </c>
      <c r="BC14" s="993"/>
      <c r="BD14" s="993"/>
      <c r="BE14" s="993"/>
      <c r="BF14" s="993"/>
      <c r="BG14" s="993"/>
      <c r="BH14" s="993"/>
      <c r="BI14" s="993"/>
      <c r="BJ14" s="993"/>
      <c r="BK14" s="993"/>
      <c r="BL14" s="993"/>
      <c r="BM14" s="993"/>
      <c r="BN14" s="993"/>
      <c r="BO14" s="993"/>
      <c r="BP14" s="993"/>
      <c r="BQ14" s="993"/>
      <c r="BR14" s="993"/>
      <c r="BS14" s="993"/>
      <c r="BT14" s="993"/>
      <c r="BU14" s="993"/>
      <c r="BV14" s="993"/>
      <c r="BW14" s="993"/>
      <c r="BX14" s="993"/>
      <c r="BY14" s="993"/>
      <c r="BZ14" s="993"/>
      <c r="CA14" s="994"/>
      <c r="CB14" s="992" t="s">
        <v>599</v>
      </c>
      <c r="CC14" s="993"/>
      <c r="CD14" s="993"/>
      <c r="CE14" s="993"/>
      <c r="CF14" s="993"/>
      <c r="CG14" s="993"/>
      <c r="CH14" s="993"/>
      <c r="CI14" s="993"/>
      <c r="CJ14" s="993"/>
      <c r="CK14" s="993"/>
      <c r="CL14" s="993"/>
      <c r="CM14" s="993"/>
      <c r="CN14" s="993"/>
      <c r="CO14" s="993"/>
      <c r="CP14" s="993"/>
      <c r="CQ14" s="993"/>
      <c r="CR14" s="993"/>
      <c r="CS14" s="993"/>
      <c r="CT14" s="993"/>
      <c r="CU14" s="993"/>
      <c r="CV14" s="993"/>
      <c r="CW14" s="993"/>
      <c r="CX14" s="993"/>
      <c r="CY14" s="993"/>
      <c r="CZ14" s="993"/>
      <c r="DA14" s="994"/>
    </row>
    <row r="15" spans="1:105" ht="12.75">
      <c r="A15" s="986">
        <v>1</v>
      </c>
      <c r="B15" s="987"/>
      <c r="C15" s="987"/>
      <c r="D15" s="987"/>
      <c r="E15" s="987"/>
      <c r="F15" s="987"/>
      <c r="G15" s="987"/>
      <c r="H15" s="987"/>
      <c r="I15" s="987"/>
      <c r="J15" s="987"/>
      <c r="K15" s="987"/>
      <c r="L15" s="987"/>
      <c r="M15" s="987"/>
      <c r="N15" s="987"/>
      <c r="O15" s="987"/>
      <c r="P15" s="987"/>
      <c r="Q15" s="987"/>
      <c r="R15" s="987"/>
      <c r="S15" s="987"/>
      <c r="T15" s="987"/>
      <c r="U15" s="987"/>
      <c r="V15" s="987"/>
      <c r="W15" s="987"/>
      <c r="X15" s="987"/>
      <c r="Y15" s="987"/>
      <c r="Z15" s="987"/>
      <c r="AA15" s="987"/>
      <c r="AB15" s="987"/>
      <c r="AC15" s="987"/>
      <c r="AD15" s="987"/>
      <c r="AE15" s="987"/>
      <c r="AF15" s="987"/>
      <c r="AG15" s="987"/>
      <c r="AH15" s="987"/>
      <c r="AI15" s="987"/>
      <c r="AJ15" s="987"/>
      <c r="AK15" s="987"/>
      <c r="AL15" s="987"/>
      <c r="AM15" s="987"/>
      <c r="AN15" s="987"/>
      <c r="AO15" s="987"/>
      <c r="AP15" s="987"/>
      <c r="AQ15" s="987"/>
      <c r="AR15" s="987"/>
      <c r="AS15" s="987"/>
      <c r="AT15" s="987"/>
      <c r="AU15" s="987"/>
      <c r="AV15" s="987"/>
      <c r="AW15" s="987"/>
      <c r="AX15" s="987"/>
      <c r="AY15" s="987"/>
      <c r="AZ15" s="987"/>
      <c r="BA15" s="988"/>
      <c r="BB15" s="986">
        <v>2</v>
      </c>
      <c r="BC15" s="987"/>
      <c r="BD15" s="987"/>
      <c r="BE15" s="987"/>
      <c r="BF15" s="987"/>
      <c r="BG15" s="987"/>
      <c r="BH15" s="987"/>
      <c r="BI15" s="987"/>
      <c r="BJ15" s="987"/>
      <c r="BK15" s="987"/>
      <c r="BL15" s="987"/>
      <c r="BM15" s="987"/>
      <c r="BN15" s="987"/>
      <c r="BO15" s="987"/>
      <c r="BP15" s="987"/>
      <c r="BQ15" s="987"/>
      <c r="BR15" s="987"/>
      <c r="BS15" s="987"/>
      <c r="BT15" s="987"/>
      <c r="BU15" s="987"/>
      <c r="BV15" s="987"/>
      <c r="BW15" s="987"/>
      <c r="BX15" s="987"/>
      <c r="BY15" s="987"/>
      <c r="BZ15" s="987"/>
      <c r="CA15" s="988"/>
      <c r="CB15" s="986">
        <v>3</v>
      </c>
      <c r="CC15" s="987"/>
      <c r="CD15" s="987"/>
      <c r="CE15" s="987"/>
      <c r="CF15" s="987"/>
      <c r="CG15" s="987"/>
      <c r="CH15" s="987"/>
      <c r="CI15" s="987"/>
      <c r="CJ15" s="987"/>
      <c r="CK15" s="987"/>
      <c r="CL15" s="987"/>
      <c r="CM15" s="987"/>
      <c r="CN15" s="987"/>
      <c r="CO15" s="987"/>
      <c r="CP15" s="987"/>
      <c r="CQ15" s="987"/>
      <c r="CR15" s="987"/>
      <c r="CS15" s="987"/>
      <c r="CT15" s="987"/>
      <c r="CU15" s="987"/>
      <c r="CV15" s="987"/>
      <c r="CW15" s="987"/>
      <c r="CX15" s="987"/>
      <c r="CY15" s="987"/>
      <c r="CZ15" s="987"/>
      <c r="DA15" s="988"/>
    </row>
    <row r="16" spans="1:105" s="159" customFormat="1" ht="30" customHeight="1">
      <c r="A16" s="158"/>
      <c r="B16" s="962" t="s">
        <v>600</v>
      </c>
      <c r="C16" s="962"/>
      <c r="D16" s="962"/>
      <c r="E16" s="962"/>
      <c r="F16" s="962"/>
      <c r="G16" s="962"/>
      <c r="H16" s="962"/>
      <c r="I16" s="962"/>
      <c r="J16" s="962"/>
      <c r="K16" s="962"/>
      <c r="L16" s="962"/>
      <c r="M16" s="962"/>
      <c r="N16" s="962"/>
      <c r="O16" s="962"/>
      <c r="P16" s="962"/>
      <c r="Q16" s="962"/>
      <c r="R16" s="962"/>
      <c r="S16" s="962"/>
      <c r="T16" s="962"/>
      <c r="U16" s="962"/>
      <c r="V16" s="962"/>
      <c r="W16" s="962"/>
      <c r="X16" s="962"/>
      <c r="Y16" s="962"/>
      <c r="Z16" s="962"/>
      <c r="AA16" s="962"/>
      <c r="AB16" s="962"/>
      <c r="AC16" s="962"/>
      <c r="AD16" s="962"/>
      <c r="AE16" s="962"/>
      <c r="AF16" s="962"/>
      <c r="AG16" s="962"/>
      <c r="AH16" s="962"/>
      <c r="AI16" s="962"/>
      <c r="AJ16" s="962"/>
      <c r="AK16" s="962"/>
      <c r="AL16" s="962"/>
      <c r="AM16" s="962"/>
      <c r="AN16" s="962"/>
      <c r="AO16" s="962"/>
      <c r="AP16" s="962"/>
      <c r="AQ16" s="962"/>
      <c r="AR16" s="962"/>
      <c r="AS16" s="962"/>
      <c r="AT16" s="962"/>
      <c r="AU16" s="962"/>
      <c r="AV16" s="962"/>
      <c r="AW16" s="962"/>
      <c r="AX16" s="962"/>
      <c r="AY16" s="962"/>
      <c r="AZ16" s="962"/>
      <c r="BA16" s="963"/>
      <c r="BB16" s="964">
        <v>184.105</v>
      </c>
      <c r="BC16" s="965"/>
      <c r="BD16" s="965"/>
      <c r="BE16" s="965"/>
      <c r="BF16" s="965"/>
      <c r="BG16" s="965"/>
      <c r="BH16" s="965"/>
      <c r="BI16" s="965"/>
      <c r="BJ16" s="965"/>
      <c r="BK16" s="965"/>
      <c r="BL16" s="965"/>
      <c r="BM16" s="965"/>
      <c r="BN16" s="965"/>
      <c r="BO16" s="965"/>
      <c r="BP16" s="965"/>
      <c r="BQ16" s="965"/>
      <c r="BR16" s="965"/>
      <c r="BS16" s="965"/>
      <c r="BT16" s="965"/>
      <c r="BU16" s="965"/>
      <c r="BV16" s="965"/>
      <c r="BW16" s="965"/>
      <c r="BX16" s="965"/>
      <c r="BY16" s="965"/>
      <c r="BZ16" s="965"/>
      <c r="CA16" s="966"/>
      <c r="CB16" s="964"/>
      <c r="CC16" s="965"/>
      <c r="CD16" s="965"/>
      <c r="CE16" s="965"/>
      <c r="CF16" s="965"/>
      <c r="CG16" s="965"/>
      <c r="CH16" s="965"/>
      <c r="CI16" s="965"/>
      <c r="CJ16" s="965"/>
      <c r="CK16" s="965"/>
      <c r="CL16" s="965"/>
      <c r="CM16" s="965"/>
      <c r="CN16" s="965"/>
      <c r="CO16" s="965"/>
      <c r="CP16" s="965"/>
      <c r="CQ16" s="965"/>
      <c r="CR16" s="965"/>
      <c r="CS16" s="965"/>
      <c r="CT16" s="965"/>
      <c r="CU16" s="965"/>
      <c r="CV16" s="965"/>
      <c r="CW16" s="965"/>
      <c r="CX16" s="965"/>
      <c r="CY16" s="965"/>
      <c r="CZ16" s="965"/>
      <c r="DA16" s="966"/>
    </row>
    <row r="17" spans="1:105" s="159" customFormat="1" ht="47.25" customHeight="1">
      <c r="A17" s="158"/>
      <c r="B17" s="962" t="s">
        <v>602</v>
      </c>
      <c r="C17" s="962"/>
      <c r="D17" s="962"/>
      <c r="E17" s="962"/>
      <c r="F17" s="962"/>
      <c r="G17" s="962"/>
      <c r="H17" s="962"/>
      <c r="I17" s="962"/>
      <c r="J17" s="962"/>
      <c r="K17" s="962"/>
      <c r="L17" s="962"/>
      <c r="M17" s="962"/>
      <c r="N17" s="962"/>
      <c r="O17" s="962"/>
      <c r="P17" s="962"/>
      <c r="Q17" s="962"/>
      <c r="R17" s="962"/>
      <c r="S17" s="962"/>
      <c r="T17" s="962"/>
      <c r="U17" s="962"/>
      <c r="V17" s="962"/>
      <c r="W17" s="962"/>
      <c r="X17" s="962"/>
      <c r="Y17" s="962"/>
      <c r="Z17" s="962"/>
      <c r="AA17" s="962"/>
      <c r="AB17" s="962"/>
      <c r="AC17" s="962"/>
      <c r="AD17" s="962"/>
      <c r="AE17" s="962"/>
      <c r="AF17" s="962"/>
      <c r="AG17" s="962"/>
      <c r="AH17" s="962"/>
      <c r="AI17" s="962"/>
      <c r="AJ17" s="962"/>
      <c r="AK17" s="962"/>
      <c r="AL17" s="962"/>
      <c r="AM17" s="962"/>
      <c r="AN17" s="962"/>
      <c r="AO17" s="962"/>
      <c r="AP17" s="962"/>
      <c r="AQ17" s="962"/>
      <c r="AR17" s="962"/>
      <c r="AS17" s="962"/>
      <c r="AT17" s="962"/>
      <c r="AU17" s="962"/>
      <c r="AV17" s="962"/>
      <c r="AW17" s="962"/>
      <c r="AX17" s="962"/>
      <c r="AY17" s="962"/>
      <c r="AZ17" s="962"/>
      <c r="BA17" s="963"/>
      <c r="BB17" s="964">
        <v>14.919</v>
      </c>
      <c r="BC17" s="965"/>
      <c r="BD17" s="965"/>
      <c r="BE17" s="965"/>
      <c r="BF17" s="965"/>
      <c r="BG17" s="965"/>
      <c r="BH17" s="965"/>
      <c r="BI17" s="965"/>
      <c r="BJ17" s="965"/>
      <c r="BK17" s="965"/>
      <c r="BL17" s="965"/>
      <c r="BM17" s="965"/>
      <c r="BN17" s="965"/>
      <c r="BO17" s="965"/>
      <c r="BP17" s="965"/>
      <c r="BQ17" s="965"/>
      <c r="BR17" s="965"/>
      <c r="BS17" s="965"/>
      <c r="BT17" s="965"/>
      <c r="BU17" s="965"/>
      <c r="BV17" s="965"/>
      <c r="BW17" s="965"/>
      <c r="BX17" s="965"/>
      <c r="BY17" s="965"/>
      <c r="BZ17" s="965"/>
      <c r="CA17" s="966"/>
      <c r="CB17" s="983" t="s">
        <v>634</v>
      </c>
      <c r="CC17" s="984"/>
      <c r="CD17" s="984"/>
      <c r="CE17" s="984"/>
      <c r="CF17" s="984"/>
      <c r="CG17" s="984"/>
      <c r="CH17" s="984"/>
      <c r="CI17" s="984"/>
      <c r="CJ17" s="984"/>
      <c r="CK17" s="984"/>
      <c r="CL17" s="984"/>
      <c r="CM17" s="984"/>
      <c r="CN17" s="984"/>
      <c r="CO17" s="984"/>
      <c r="CP17" s="984"/>
      <c r="CQ17" s="984"/>
      <c r="CR17" s="984"/>
      <c r="CS17" s="984"/>
      <c r="CT17" s="984"/>
      <c r="CU17" s="984"/>
      <c r="CV17" s="984"/>
      <c r="CW17" s="984"/>
      <c r="CX17" s="984"/>
      <c r="CY17" s="984"/>
      <c r="CZ17" s="984"/>
      <c r="DA17" s="985"/>
    </row>
    <row r="18" spans="1:105" s="159" customFormat="1" ht="12.75">
      <c r="A18" s="158"/>
      <c r="B18" s="962" t="s">
        <v>566</v>
      </c>
      <c r="C18" s="962"/>
      <c r="D18" s="962"/>
      <c r="E18" s="962"/>
      <c r="F18" s="962"/>
      <c r="G18" s="962"/>
      <c r="H18" s="962"/>
      <c r="I18" s="962"/>
      <c r="J18" s="962"/>
      <c r="K18" s="962"/>
      <c r="L18" s="962"/>
      <c r="M18" s="962"/>
      <c r="N18" s="962"/>
      <c r="O18" s="962"/>
      <c r="P18" s="962"/>
      <c r="Q18" s="962"/>
      <c r="R18" s="962"/>
      <c r="S18" s="962"/>
      <c r="T18" s="962"/>
      <c r="U18" s="962"/>
      <c r="V18" s="962"/>
      <c r="W18" s="962"/>
      <c r="X18" s="962"/>
      <c r="Y18" s="962"/>
      <c r="Z18" s="962"/>
      <c r="AA18" s="962"/>
      <c r="AB18" s="962"/>
      <c r="AC18" s="962"/>
      <c r="AD18" s="962"/>
      <c r="AE18" s="962"/>
      <c r="AF18" s="962"/>
      <c r="AG18" s="962"/>
      <c r="AH18" s="962"/>
      <c r="AI18" s="962"/>
      <c r="AJ18" s="962"/>
      <c r="AK18" s="962"/>
      <c r="AL18" s="962"/>
      <c r="AM18" s="962"/>
      <c r="AN18" s="962"/>
      <c r="AO18" s="962"/>
      <c r="AP18" s="962"/>
      <c r="AQ18" s="962"/>
      <c r="AR18" s="962"/>
      <c r="AS18" s="962"/>
      <c r="AT18" s="962"/>
      <c r="AU18" s="962"/>
      <c r="AV18" s="962"/>
      <c r="AW18" s="962"/>
      <c r="AX18" s="962"/>
      <c r="AY18" s="962"/>
      <c r="AZ18" s="962"/>
      <c r="BA18" s="963"/>
      <c r="BB18" s="964" t="s">
        <v>331</v>
      </c>
      <c r="BC18" s="965"/>
      <c r="BD18" s="965"/>
      <c r="BE18" s="965"/>
      <c r="BF18" s="965"/>
      <c r="BG18" s="965"/>
      <c r="BH18" s="965"/>
      <c r="BI18" s="965"/>
      <c r="BJ18" s="965"/>
      <c r="BK18" s="965"/>
      <c r="BL18" s="965"/>
      <c r="BM18" s="965"/>
      <c r="BN18" s="965"/>
      <c r="BO18" s="965"/>
      <c r="BP18" s="965"/>
      <c r="BQ18" s="965"/>
      <c r="BR18" s="965"/>
      <c r="BS18" s="965"/>
      <c r="BT18" s="965"/>
      <c r="BU18" s="965"/>
      <c r="BV18" s="965"/>
      <c r="BW18" s="965"/>
      <c r="BX18" s="965"/>
      <c r="BY18" s="965"/>
      <c r="BZ18" s="965"/>
      <c r="CA18" s="966"/>
      <c r="CB18" s="964"/>
      <c r="CC18" s="965"/>
      <c r="CD18" s="965"/>
      <c r="CE18" s="965"/>
      <c r="CF18" s="965"/>
      <c r="CG18" s="965"/>
      <c r="CH18" s="965"/>
      <c r="CI18" s="965"/>
      <c r="CJ18" s="965"/>
      <c r="CK18" s="965"/>
      <c r="CL18" s="965"/>
      <c r="CM18" s="965"/>
      <c r="CN18" s="965"/>
      <c r="CO18" s="965"/>
      <c r="CP18" s="965"/>
      <c r="CQ18" s="965"/>
      <c r="CR18" s="965"/>
      <c r="CS18" s="965"/>
      <c r="CT18" s="965"/>
      <c r="CU18" s="965"/>
      <c r="CV18" s="965"/>
      <c r="CW18" s="965"/>
      <c r="CX18" s="965"/>
      <c r="CY18" s="965"/>
      <c r="CZ18" s="965"/>
      <c r="DA18" s="966"/>
    </row>
    <row r="19" spans="1:105" s="159" customFormat="1" ht="12.75">
      <c r="A19" s="961"/>
      <c r="B19" s="962"/>
      <c r="C19" s="962"/>
      <c r="D19" s="962" t="s">
        <v>567</v>
      </c>
      <c r="E19" s="962"/>
      <c r="F19" s="962"/>
      <c r="G19" s="962"/>
      <c r="H19" s="962"/>
      <c r="I19" s="962"/>
      <c r="J19" s="962"/>
      <c r="K19" s="962"/>
      <c r="L19" s="962"/>
      <c r="M19" s="962"/>
      <c r="N19" s="962"/>
      <c r="O19" s="962"/>
      <c r="P19" s="962"/>
      <c r="Q19" s="962"/>
      <c r="R19" s="962"/>
      <c r="S19" s="962"/>
      <c r="T19" s="962"/>
      <c r="U19" s="962"/>
      <c r="V19" s="962"/>
      <c r="W19" s="962"/>
      <c r="X19" s="962"/>
      <c r="Y19" s="962"/>
      <c r="Z19" s="962"/>
      <c r="AA19" s="962"/>
      <c r="AB19" s="962"/>
      <c r="AC19" s="962"/>
      <c r="AD19" s="962"/>
      <c r="AE19" s="962"/>
      <c r="AF19" s="962"/>
      <c r="AG19" s="962"/>
      <c r="AH19" s="962"/>
      <c r="AI19" s="962"/>
      <c r="AJ19" s="962"/>
      <c r="AK19" s="962"/>
      <c r="AL19" s="962"/>
      <c r="AM19" s="962"/>
      <c r="AN19" s="962"/>
      <c r="AO19" s="962"/>
      <c r="AP19" s="962"/>
      <c r="AQ19" s="962"/>
      <c r="AR19" s="962"/>
      <c r="AS19" s="962"/>
      <c r="AT19" s="962"/>
      <c r="AU19" s="962"/>
      <c r="AV19" s="962"/>
      <c r="AW19" s="962"/>
      <c r="AX19" s="962"/>
      <c r="AY19" s="962"/>
      <c r="AZ19" s="962"/>
      <c r="BA19" s="963"/>
      <c r="BB19" s="964" t="s">
        <v>331</v>
      </c>
      <c r="BC19" s="965"/>
      <c r="BD19" s="965"/>
      <c r="BE19" s="965"/>
      <c r="BF19" s="965"/>
      <c r="BG19" s="965"/>
      <c r="BH19" s="965"/>
      <c r="BI19" s="965"/>
      <c r="BJ19" s="965"/>
      <c r="BK19" s="965"/>
      <c r="BL19" s="965"/>
      <c r="BM19" s="965"/>
      <c r="BN19" s="965"/>
      <c r="BO19" s="965"/>
      <c r="BP19" s="965"/>
      <c r="BQ19" s="965"/>
      <c r="BR19" s="965"/>
      <c r="BS19" s="965"/>
      <c r="BT19" s="965"/>
      <c r="BU19" s="965"/>
      <c r="BV19" s="965"/>
      <c r="BW19" s="965"/>
      <c r="BX19" s="965"/>
      <c r="BY19" s="965"/>
      <c r="BZ19" s="965"/>
      <c r="CA19" s="966"/>
      <c r="CB19" s="964"/>
      <c r="CC19" s="965"/>
      <c r="CD19" s="965"/>
      <c r="CE19" s="965"/>
      <c r="CF19" s="965"/>
      <c r="CG19" s="965"/>
      <c r="CH19" s="965"/>
      <c r="CI19" s="965"/>
      <c r="CJ19" s="965"/>
      <c r="CK19" s="965"/>
      <c r="CL19" s="965"/>
      <c r="CM19" s="965"/>
      <c r="CN19" s="965"/>
      <c r="CO19" s="965"/>
      <c r="CP19" s="965"/>
      <c r="CQ19" s="965"/>
      <c r="CR19" s="965"/>
      <c r="CS19" s="965"/>
      <c r="CT19" s="965"/>
      <c r="CU19" s="965"/>
      <c r="CV19" s="965"/>
      <c r="CW19" s="965"/>
      <c r="CX19" s="965"/>
      <c r="CY19" s="965"/>
      <c r="CZ19" s="965"/>
      <c r="DA19" s="966"/>
    </row>
    <row r="20" spans="1:105" s="159" customFormat="1" ht="12.75">
      <c r="A20" s="971"/>
      <c r="B20" s="972"/>
      <c r="C20" s="972"/>
      <c r="D20" s="962" t="s">
        <v>568</v>
      </c>
      <c r="E20" s="962"/>
      <c r="F20" s="962"/>
      <c r="G20" s="962"/>
      <c r="H20" s="962"/>
      <c r="I20" s="962"/>
      <c r="J20" s="962"/>
      <c r="K20" s="962"/>
      <c r="L20" s="962"/>
      <c r="M20" s="962"/>
      <c r="N20" s="962"/>
      <c r="O20" s="962"/>
      <c r="P20" s="962"/>
      <c r="Q20" s="962"/>
      <c r="R20" s="962"/>
      <c r="S20" s="962"/>
      <c r="T20" s="962"/>
      <c r="U20" s="962"/>
      <c r="V20" s="962"/>
      <c r="W20" s="962"/>
      <c r="X20" s="962"/>
      <c r="Y20" s="962"/>
      <c r="Z20" s="962"/>
      <c r="AA20" s="962"/>
      <c r="AB20" s="962"/>
      <c r="AC20" s="962"/>
      <c r="AD20" s="962"/>
      <c r="AE20" s="962"/>
      <c r="AF20" s="962"/>
      <c r="AG20" s="962"/>
      <c r="AH20" s="962"/>
      <c r="AI20" s="962"/>
      <c r="AJ20" s="962"/>
      <c r="AK20" s="962"/>
      <c r="AL20" s="962"/>
      <c r="AM20" s="962"/>
      <c r="AN20" s="962"/>
      <c r="AO20" s="962"/>
      <c r="AP20" s="962"/>
      <c r="AQ20" s="962"/>
      <c r="AR20" s="962"/>
      <c r="AS20" s="962"/>
      <c r="AT20" s="962"/>
      <c r="AU20" s="962"/>
      <c r="AV20" s="962"/>
      <c r="AW20" s="962"/>
      <c r="AX20" s="962"/>
      <c r="AY20" s="962"/>
      <c r="AZ20" s="962"/>
      <c r="BA20" s="963"/>
      <c r="BB20" s="964" t="s">
        <v>331</v>
      </c>
      <c r="BC20" s="965"/>
      <c r="BD20" s="965"/>
      <c r="BE20" s="965"/>
      <c r="BF20" s="965"/>
      <c r="BG20" s="965"/>
      <c r="BH20" s="965"/>
      <c r="BI20" s="965"/>
      <c r="BJ20" s="965"/>
      <c r="BK20" s="965"/>
      <c r="BL20" s="965"/>
      <c r="BM20" s="965"/>
      <c r="BN20" s="965"/>
      <c r="BO20" s="965"/>
      <c r="BP20" s="965"/>
      <c r="BQ20" s="965"/>
      <c r="BR20" s="965"/>
      <c r="BS20" s="965"/>
      <c r="BT20" s="965"/>
      <c r="BU20" s="965"/>
      <c r="BV20" s="965"/>
      <c r="BW20" s="965"/>
      <c r="BX20" s="965"/>
      <c r="BY20" s="965"/>
      <c r="BZ20" s="965"/>
      <c r="CA20" s="966"/>
      <c r="CB20" s="964"/>
      <c r="CC20" s="965"/>
      <c r="CD20" s="965"/>
      <c r="CE20" s="965"/>
      <c r="CF20" s="965"/>
      <c r="CG20" s="965"/>
      <c r="CH20" s="965"/>
      <c r="CI20" s="965"/>
      <c r="CJ20" s="965"/>
      <c r="CK20" s="965"/>
      <c r="CL20" s="965"/>
      <c r="CM20" s="965"/>
      <c r="CN20" s="965"/>
      <c r="CO20" s="965"/>
      <c r="CP20" s="965"/>
      <c r="CQ20" s="965"/>
      <c r="CR20" s="965"/>
      <c r="CS20" s="965"/>
      <c r="CT20" s="965"/>
      <c r="CU20" s="965"/>
      <c r="CV20" s="965"/>
      <c r="CW20" s="965"/>
      <c r="CX20" s="965"/>
      <c r="CY20" s="965"/>
      <c r="CZ20" s="965"/>
      <c r="DA20" s="966"/>
    </row>
    <row r="21" spans="1:105" s="159" customFormat="1" ht="12.75">
      <c r="A21" s="158"/>
      <c r="B21" s="962" t="s">
        <v>569</v>
      </c>
      <c r="C21" s="962"/>
      <c r="D21" s="962"/>
      <c r="E21" s="962"/>
      <c r="F21" s="962"/>
      <c r="G21" s="962"/>
      <c r="H21" s="962"/>
      <c r="I21" s="962"/>
      <c r="J21" s="962"/>
      <c r="K21" s="962"/>
      <c r="L21" s="962"/>
      <c r="M21" s="962"/>
      <c r="N21" s="962"/>
      <c r="O21" s="962"/>
      <c r="P21" s="962"/>
      <c r="Q21" s="962"/>
      <c r="R21" s="962"/>
      <c r="S21" s="962"/>
      <c r="T21" s="962"/>
      <c r="U21" s="962"/>
      <c r="V21" s="962"/>
      <c r="W21" s="962"/>
      <c r="X21" s="962"/>
      <c r="Y21" s="962"/>
      <c r="Z21" s="962"/>
      <c r="AA21" s="962"/>
      <c r="AB21" s="962"/>
      <c r="AC21" s="962"/>
      <c r="AD21" s="962"/>
      <c r="AE21" s="962"/>
      <c r="AF21" s="962"/>
      <c r="AG21" s="962"/>
      <c r="AH21" s="962"/>
      <c r="AI21" s="962"/>
      <c r="AJ21" s="962"/>
      <c r="AK21" s="962"/>
      <c r="AL21" s="962"/>
      <c r="AM21" s="962"/>
      <c r="AN21" s="962"/>
      <c r="AO21" s="962"/>
      <c r="AP21" s="962"/>
      <c r="AQ21" s="962"/>
      <c r="AR21" s="962"/>
      <c r="AS21" s="962"/>
      <c r="AT21" s="962"/>
      <c r="AU21" s="962"/>
      <c r="AV21" s="962"/>
      <c r="AW21" s="962"/>
      <c r="AX21" s="962"/>
      <c r="AY21" s="962"/>
      <c r="AZ21" s="962"/>
      <c r="BA21" s="963"/>
      <c r="BB21" s="964" t="s">
        <v>331</v>
      </c>
      <c r="BC21" s="965"/>
      <c r="BD21" s="965"/>
      <c r="BE21" s="965"/>
      <c r="BF21" s="965"/>
      <c r="BG21" s="965"/>
      <c r="BH21" s="965"/>
      <c r="BI21" s="965"/>
      <c r="BJ21" s="965"/>
      <c r="BK21" s="965"/>
      <c r="BL21" s="965"/>
      <c r="BM21" s="965"/>
      <c r="BN21" s="965"/>
      <c r="BO21" s="965"/>
      <c r="BP21" s="965"/>
      <c r="BQ21" s="965"/>
      <c r="BR21" s="965"/>
      <c r="BS21" s="965"/>
      <c r="BT21" s="965"/>
      <c r="BU21" s="965"/>
      <c r="BV21" s="965"/>
      <c r="BW21" s="965"/>
      <c r="BX21" s="965"/>
      <c r="BY21" s="965"/>
      <c r="BZ21" s="965"/>
      <c r="CA21" s="966"/>
      <c r="CB21" s="964"/>
      <c r="CC21" s="965"/>
      <c r="CD21" s="965"/>
      <c r="CE21" s="965"/>
      <c r="CF21" s="965"/>
      <c r="CG21" s="965"/>
      <c r="CH21" s="965"/>
      <c r="CI21" s="965"/>
      <c r="CJ21" s="965"/>
      <c r="CK21" s="965"/>
      <c r="CL21" s="965"/>
      <c r="CM21" s="965"/>
      <c r="CN21" s="965"/>
      <c r="CO21" s="965"/>
      <c r="CP21" s="965"/>
      <c r="CQ21" s="965"/>
      <c r="CR21" s="965"/>
      <c r="CS21" s="965"/>
      <c r="CT21" s="965"/>
      <c r="CU21" s="965"/>
      <c r="CV21" s="965"/>
      <c r="CW21" s="965"/>
      <c r="CX21" s="965"/>
      <c r="CY21" s="965"/>
      <c r="CZ21" s="965"/>
      <c r="DA21" s="966"/>
    </row>
    <row r="22" spans="1:105" s="159" customFormat="1" ht="12.75">
      <c r="A22" s="160"/>
      <c r="B22" s="962" t="s">
        <v>570</v>
      </c>
      <c r="C22" s="962"/>
      <c r="D22" s="962"/>
      <c r="E22" s="962"/>
      <c r="F22" s="962"/>
      <c r="G22" s="962"/>
      <c r="H22" s="962"/>
      <c r="I22" s="962"/>
      <c r="J22" s="962"/>
      <c r="K22" s="962"/>
      <c r="L22" s="962"/>
      <c r="M22" s="962"/>
      <c r="N22" s="962"/>
      <c r="O22" s="962"/>
      <c r="P22" s="962"/>
      <c r="Q22" s="962"/>
      <c r="R22" s="962"/>
      <c r="S22" s="962"/>
      <c r="T22" s="962"/>
      <c r="U22" s="962"/>
      <c r="V22" s="962"/>
      <c r="W22" s="962"/>
      <c r="X22" s="962"/>
      <c r="Y22" s="962"/>
      <c r="Z22" s="962"/>
      <c r="AA22" s="962"/>
      <c r="AB22" s="962"/>
      <c r="AC22" s="962"/>
      <c r="AD22" s="962"/>
      <c r="AE22" s="962"/>
      <c r="AF22" s="962"/>
      <c r="AG22" s="962"/>
      <c r="AH22" s="962"/>
      <c r="AI22" s="962"/>
      <c r="AJ22" s="962"/>
      <c r="AK22" s="962"/>
      <c r="AL22" s="962"/>
      <c r="AM22" s="962"/>
      <c r="AN22" s="962"/>
      <c r="AO22" s="962"/>
      <c r="AP22" s="962"/>
      <c r="AQ22" s="962"/>
      <c r="AR22" s="962"/>
      <c r="AS22" s="962"/>
      <c r="AT22" s="962"/>
      <c r="AU22" s="962"/>
      <c r="AV22" s="962"/>
      <c r="AW22" s="962"/>
      <c r="AX22" s="962"/>
      <c r="AY22" s="962"/>
      <c r="AZ22" s="962"/>
      <c r="BA22" s="963"/>
      <c r="BB22" s="964" t="s">
        <v>331</v>
      </c>
      <c r="BC22" s="965"/>
      <c r="BD22" s="965"/>
      <c r="BE22" s="965"/>
      <c r="BF22" s="965"/>
      <c r="BG22" s="965"/>
      <c r="BH22" s="965"/>
      <c r="BI22" s="965"/>
      <c r="BJ22" s="965"/>
      <c r="BK22" s="965"/>
      <c r="BL22" s="965"/>
      <c r="BM22" s="965"/>
      <c r="BN22" s="965"/>
      <c r="BO22" s="965"/>
      <c r="BP22" s="965"/>
      <c r="BQ22" s="965"/>
      <c r="BR22" s="965"/>
      <c r="BS22" s="965"/>
      <c r="BT22" s="965"/>
      <c r="BU22" s="965"/>
      <c r="BV22" s="965"/>
      <c r="BW22" s="965"/>
      <c r="BX22" s="965"/>
      <c r="BY22" s="965"/>
      <c r="BZ22" s="965"/>
      <c r="CA22" s="966"/>
      <c r="CB22" s="964"/>
      <c r="CC22" s="965"/>
      <c r="CD22" s="965"/>
      <c r="CE22" s="965"/>
      <c r="CF22" s="965"/>
      <c r="CG22" s="965"/>
      <c r="CH22" s="965"/>
      <c r="CI22" s="965"/>
      <c r="CJ22" s="965"/>
      <c r="CK22" s="965"/>
      <c r="CL22" s="965"/>
      <c r="CM22" s="965"/>
      <c r="CN22" s="965"/>
      <c r="CO22" s="965"/>
      <c r="CP22" s="965"/>
      <c r="CQ22" s="965"/>
      <c r="CR22" s="965"/>
      <c r="CS22" s="965"/>
      <c r="CT22" s="965"/>
      <c r="CU22" s="965"/>
      <c r="CV22" s="965"/>
      <c r="CW22" s="965"/>
      <c r="CX22" s="965"/>
      <c r="CY22" s="965"/>
      <c r="CZ22" s="965"/>
      <c r="DA22" s="966"/>
    </row>
    <row r="23" spans="1:105" s="159" customFormat="1" ht="12.75">
      <c r="A23" s="961"/>
      <c r="B23" s="962"/>
      <c r="C23" s="962"/>
      <c r="D23" s="962" t="s">
        <v>571</v>
      </c>
      <c r="E23" s="962"/>
      <c r="F23" s="962"/>
      <c r="G23" s="962"/>
      <c r="H23" s="962"/>
      <c r="I23" s="962"/>
      <c r="J23" s="962"/>
      <c r="K23" s="962"/>
      <c r="L23" s="962"/>
      <c r="M23" s="962"/>
      <c r="N23" s="962"/>
      <c r="O23" s="962"/>
      <c r="P23" s="962"/>
      <c r="Q23" s="962"/>
      <c r="R23" s="962"/>
      <c r="S23" s="962"/>
      <c r="T23" s="962"/>
      <c r="U23" s="962"/>
      <c r="V23" s="962"/>
      <c r="W23" s="962"/>
      <c r="X23" s="962"/>
      <c r="Y23" s="962"/>
      <c r="Z23" s="962"/>
      <c r="AA23" s="962"/>
      <c r="AB23" s="962"/>
      <c r="AC23" s="962"/>
      <c r="AD23" s="962"/>
      <c r="AE23" s="962"/>
      <c r="AF23" s="962"/>
      <c r="AG23" s="962"/>
      <c r="AH23" s="962"/>
      <c r="AI23" s="962"/>
      <c r="AJ23" s="962"/>
      <c r="AK23" s="962"/>
      <c r="AL23" s="962"/>
      <c r="AM23" s="962"/>
      <c r="AN23" s="962"/>
      <c r="AO23" s="962"/>
      <c r="AP23" s="962"/>
      <c r="AQ23" s="962"/>
      <c r="AR23" s="962"/>
      <c r="AS23" s="962"/>
      <c r="AT23" s="962"/>
      <c r="AU23" s="962"/>
      <c r="AV23" s="962"/>
      <c r="AW23" s="962"/>
      <c r="AX23" s="962"/>
      <c r="AY23" s="962"/>
      <c r="AZ23" s="962"/>
      <c r="BA23" s="963"/>
      <c r="BB23" s="964" t="s">
        <v>331</v>
      </c>
      <c r="BC23" s="965"/>
      <c r="BD23" s="965"/>
      <c r="BE23" s="965"/>
      <c r="BF23" s="965"/>
      <c r="BG23" s="965"/>
      <c r="BH23" s="965"/>
      <c r="BI23" s="965"/>
      <c r="BJ23" s="965"/>
      <c r="BK23" s="965"/>
      <c r="BL23" s="965"/>
      <c r="BM23" s="965"/>
      <c r="BN23" s="965"/>
      <c r="BO23" s="965"/>
      <c r="BP23" s="965"/>
      <c r="BQ23" s="965"/>
      <c r="BR23" s="965"/>
      <c r="BS23" s="965"/>
      <c r="BT23" s="965"/>
      <c r="BU23" s="965"/>
      <c r="BV23" s="965"/>
      <c r="BW23" s="965"/>
      <c r="BX23" s="965"/>
      <c r="BY23" s="965"/>
      <c r="BZ23" s="965"/>
      <c r="CA23" s="966"/>
      <c r="CB23" s="964"/>
      <c r="CC23" s="965"/>
      <c r="CD23" s="965"/>
      <c r="CE23" s="965"/>
      <c r="CF23" s="965"/>
      <c r="CG23" s="965"/>
      <c r="CH23" s="965"/>
      <c r="CI23" s="965"/>
      <c r="CJ23" s="965"/>
      <c r="CK23" s="965"/>
      <c r="CL23" s="965"/>
      <c r="CM23" s="965"/>
      <c r="CN23" s="965"/>
      <c r="CO23" s="965"/>
      <c r="CP23" s="965"/>
      <c r="CQ23" s="965"/>
      <c r="CR23" s="965"/>
      <c r="CS23" s="965"/>
      <c r="CT23" s="965"/>
      <c r="CU23" s="965"/>
      <c r="CV23" s="965"/>
      <c r="CW23" s="965"/>
      <c r="CX23" s="965"/>
      <c r="CY23" s="965"/>
      <c r="CZ23" s="965"/>
      <c r="DA23" s="966"/>
    </row>
    <row r="24" spans="1:105" s="159" customFormat="1" ht="12.75">
      <c r="A24" s="971"/>
      <c r="B24" s="972"/>
      <c r="C24" s="972"/>
      <c r="D24" s="962" t="s">
        <v>572</v>
      </c>
      <c r="E24" s="962"/>
      <c r="F24" s="962"/>
      <c r="G24" s="962"/>
      <c r="H24" s="962"/>
      <c r="I24" s="962"/>
      <c r="J24" s="962"/>
      <c r="K24" s="962"/>
      <c r="L24" s="962"/>
      <c r="M24" s="962"/>
      <c r="N24" s="962"/>
      <c r="O24" s="962"/>
      <c r="P24" s="962"/>
      <c r="Q24" s="962"/>
      <c r="R24" s="962"/>
      <c r="S24" s="962"/>
      <c r="T24" s="962"/>
      <c r="U24" s="962"/>
      <c r="V24" s="962"/>
      <c r="W24" s="962"/>
      <c r="X24" s="962"/>
      <c r="Y24" s="962"/>
      <c r="Z24" s="962"/>
      <c r="AA24" s="962"/>
      <c r="AB24" s="962"/>
      <c r="AC24" s="962"/>
      <c r="AD24" s="962"/>
      <c r="AE24" s="962"/>
      <c r="AF24" s="962"/>
      <c r="AG24" s="962"/>
      <c r="AH24" s="962"/>
      <c r="AI24" s="962"/>
      <c r="AJ24" s="962"/>
      <c r="AK24" s="962"/>
      <c r="AL24" s="962"/>
      <c r="AM24" s="962"/>
      <c r="AN24" s="962"/>
      <c r="AO24" s="962"/>
      <c r="AP24" s="962"/>
      <c r="AQ24" s="962"/>
      <c r="AR24" s="962"/>
      <c r="AS24" s="962"/>
      <c r="AT24" s="962"/>
      <c r="AU24" s="962"/>
      <c r="AV24" s="962"/>
      <c r="AW24" s="962"/>
      <c r="AX24" s="962"/>
      <c r="AY24" s="962"/>
      <c r="AZ24" s="962"/>
      <c r="BA24" s="963"/>
      <c r="BB24" s="964" t="s">
        <v>331</v>
      </c>
      <c r="BC24" s="965"/>
      <c r="BD24" s="965"/>
      <c r="BE24" s="965"/>
      <c r="BF24" s="965"/>
      <c r="BG24" s="965"/>
      <c r="BH24" s="965"/>
      <c r="BI24" s="965"/>
      <c r="BJ24" s="965"/>
      <c r="BK24" s="965"/>
      <c r="BL24" s="965"/>
      <c r="BM24" s="965"/>
      <c r="BN24" s="965"/>
      <c r="BO24" s="965"/>
      <c r="BP24" s="965"/>
      <c r="BQ24" s="965"/>
      <c r="BR24" s="965"/>
      <c r="BS24" s="965"/>
      <c r="BT24" s="965"/>
      <c r="BU24" s="965"/>
      <c r="BV24" s="965"/>
      <c r="BW24" s="965"/>
      <c r="BX24" s="965"/>
      <c r="BY24" s="965"/>
      <c r="BZ24" s="965"/>
      <c r="CA24" s="966"/>
      <c r="CB24" s="964"/>
      <c r="CC24" s="965"/>
      <c r="CD24" s="965"/>
      <c r="CE24" s="965"/>
      <c r="CF24" s="965"/>
      <c r="CG24" s="965"/>
      <c r="CH24" s="965"/>
      <c r="CI24" s="965"/>
      <c r="CJ24" s="965"/>
      <c r="CK24" s="965"/>
      <c r="CL24" s="965"/>
      <c r="CM24" s="965"/>
      <c r="CN24" s="965"/>
      <c r="CO24" s="965"/>
      <c r="CP24" s="965"/>
      <c r="CQ24" s="965"/>
      <c r="CR24" s="965"/>
      <c r="CS24" s="965"/>
      <c r="CT24" s="965"/>
      <c r="CU24" s="965"/>
      <c r="CV24" s="965"/>
      <c r="CW24" s="965"/>
      <c r="CX24" s="965"/>
      <c r="CY24" s="965"/>
      <c r="CZ24" s="965"/>
      <c r="DA24" s="966"/>
    </row>
    <row r="25" spans="1:105" s="159" customFormat="1" ht="12.75">
      <c r="A25" s="158"/>
      <c r="B25" s="962" t="s">
        <v>573</v>
      </c>
      <c r="C25" s="962"/>
      <c r="D25" s="962"/>
      <c r="E25" s="962"/>
      <c r="F25" s="962"/>
      <c r="G25" s="962"/>
      <c r="H25" s="962"/>
      <c r="I25" s="962"/>
      <c r="J25" s="962"/>
      <c r="K25" s="962"/>
      <c r="L25" s="962"/>
      <c r="M25" s="962"/>
      <c r="N25" s="962"/>
      <c r="O25" s="962"/>
      <c r="P25" s="962"/>
      <c r="Q25" s="962"/>
      <c r="R25" s="962"/>
      <c r="S25" s="962"/>
      <c r="T25" s="962"/>
      <c r="U25" s="962"/>
      <c r="V25" s="962"/>
      <c r="W25" s="962"/>
      <c r="X25" s="962"/>
      <c r="Y25" s="962"/>
      <c r="Z25" s="962"/>
      <c r="AA25" s="962"/>
      <c r="AB25" s="962"/>
      <c r="AC25" s="962"/>
      <c r="AD25" s="962"/>
      <c r="AE25" s="962"/>
      <c r="AF25" s="962"/>
      <c r="AG25" s="962"/>
      <c r="AH25" s="962"/>
      <c r="AI25" s="962"/>
      <c r="AJ25" s="962"/>
      <c r="AK25" s="962"/>
      <c r="AL25" s="962"/>
      <c r="AM25" s="962"/>
      <c r="AN25" s="962"/>
      <c r="AO25" s="962"/>
      <c r="AP25" s="962"/>
      <c r="AQ25" s="962"/>
      <c r="AR25" s="962"/>
      <c r="AS25" s="962"/>
      <c r="AT25" s="962"/>
      <c r="AU25" s="962"/>
      <c r="AV25" s="962"/>
      <c r="AW25" s="962"/>
      <c r="AX25" s="962"/>
      <c r="AY25" s="962"/>
      <c r="AZ25" s="962"/>
      <c r="BA25" s="963"/>
      <c r="BB25" s="964" t="s">
        <v>331</v>
      </c>
      <c r="BC25" s="965"/>
      <c r="BD25" s="965"/>
      <c r="BE25" s="965"/>
      <c r="BF25" s="965"/>
      <c r="BG25" s="965"/>
      <c r="BH25" s="965"/>
      <c r="BI25" s="965"/>
      <c r="BJ25" s="965"/>
      <c r="BK25" s="965"/>
      <c r="BL25" s="965"/>
      <c r="BM25" s="965"/>
      <c r="BN25" s="965"/>
      <c r="BO25" s="965"/>
      <c r="BP25" s="965"/>
      <c r="BQ25" s="965"/>
      <c r="BR25" s="965"/>
      <c r="BS25" s="965"/>
      <c r="BT25" s="965"/>
      <c r="BU25" s="965"/>
      <c r="BV25" s="965"/>
      <c r="BW25" s="965"/>
      <c r="BX25" s="965"/>
      <c r="BY25" s="965"/>
      <c r="BZ25" s="965"/>
      <c r="CA25" s="966"/>
      <c r="CB25" s="964"/>
      <c r="CC25" s="965"/>
      <c r="CD25" s="965"/>
      <c r="CE25" s="965"/>
      <c r="CF25" s="965"/>
      <c r="CG25" s="965"/>
      <c r="CH25" s="965"/>
      <c r="CI25" s="965"/>
      <c r="CJ25" s="965"/>
      <c r="CK25" s="965"/>
      <c r="CL25" s="965"/>
      <c r="CM25" s="965"/>
      <c r="CN25" s="965"/>
      <c r="CO25" s="965"/>
      <c r="CP25" s="965"/>
      <c r="CQ25" s="965"/>
      <c r="CR25" s="965"/>
      <c r="CS25" s="965"/>
      <c r="CT25" s="965"/>
      <c r="CU25" s="965"/>
      <c r="CV25" s="965"/>
      <c r="CW25" s="965"/>
      <c r="CX25" s="965"/>
      <c r="CY25" s="965"/>
      <c r="CZ25" s="965"/>
      <c r="DA25" s="966"/>
    </row>
    <row r="26" spans="1:105" s="159" customFormat="1" ht="25.5" customHeight="1">
      <c r="A26" s="160"/>
      <c r="B26" s="973" t="s">
        <v>574</v>
      </c>
      <c r="C26" s="973"/>
      <c r="D26" s="973"/>
      <c r="E26" s="973"/>
      <c r="F26" s="973"/>
      <c r="G26" s="973"/>
      <c r="H26" s="973"/>
      <c r="I26" s="973"/>
      <c r="J26" s="973"/>
      <c r="K26" s="973"/>
      <c r="L26" s="973"/>
      <c r="M26" s="973"/>
      <c r="N26" s="973"/>
      <c r="O26" s="973"/>
      <c r="P26" s="973"/>
      <c r="Q26" s="973"/>
      <c r="R26" s="973"/>
      <c r="S26" s="973"/>
      <c r="T26" s="973"/>
      <c r="U26" s="973"/>
      <c r="V26" s="973"/>
      <c r="W26" s="973"/>
      <c r="X26" s="973"/>
      <c r="Y26" s="973"/>
      <c r="Z26" s="973"/>
      <c r="AA26" s="973"/>
      <c r="AB26" s="973"/>
      <c r="AC26" s="973"/>
      <c r="AD26" s="973"/>
      <c r="AE26" s="973"/>
      <c r="AF26" s="973"/>
      <c r="AG26" s="973"/>
      <c r="AH26" s="973"/>
      <c r="AI26" s="973"/>
      <c r="AJ26" s="973"/>
      <c r="AK26" s="973"/>
      <c r="AL26" s="973"/>
      <c r="AM26" s="973"/>
      <c r="AN26" s="973"/>
      <c r="AO26" s="973"/>
      <c r="AP26" s="973"/>
      <c r="AQ26" s="973"/>
      <c r="AR26" s="973"/>
      <c r="AS26" s="973"/>
      <c r="AT26" s="973"/>
      <c r="AU26" s="973"/>
      <c r="AV26" s="973"/>
      <c r="AW26" s="973"/>
      <c r="AX26" s="973"/>
      <c r="AY26" s="973"/>
      <c r="AZ26" s="973"/>
      <c r="BA26" s="974"/>
      <c r="BB26" s="964" t="s">
        <v>331</v>
      </c>
      <c r="BC26" s="965"/>
      <c r="BD26" s="965"/>
      <c r="BE26" s="965"/>
      <c r="BF26" s="965"/>
      <c r="BG26" s="965"/>
      <c r="BH26" s="965"/>
      <c r="BI26" s="965"/>
      <c r="BJ26" s="965"/>
      <c r="BK26" s="965"/>
      <c r="BL26" s="965"/>
      <c r="BM26" s="965"/>
      <c r="BN26" s="965"/>
      <c r="BO26" s="965"/>
      <c r="BP26" s="965"/>
      <c r="BQ26" s="965"/>
      <c r="BR26" s="965"/>
      <c r="BS26" s="965"/>
      <c r="BT26" s="965"/>
      <c r="BU26" s="965"/>
      <c r="BV26" s="965"/>
      <c r="BW26" s="965"/>
      <c r="BX26" s="965"/>
      <c r="BY26" s="965"/>
      <c r="BZ26" s="965"/>
      <c r="CA26" s="966"/>
      <c r="CB26" s="964"/>
      <c r="CC26" s="965"/>
      <c r="CD26" s="965"/>
      <c r="CE26" s="965"/>
      <c r="CF26" s="965"/>
      <c r="CG26" s="965"/>
      <c r="CH26" s="965"/>
      <c r="CI26" s="965"/>
      <c r="CJ26" s="965"/>
      <c r="CK26" s="965"/>
      <c r="CL26" s="965"/>
      <c r="CM26" s="965"/>
      <c r="CN26" s="965"/>
      <c r="CO26" s="965"/>
      <c r="CP26" s="965"/>
      <c r="CQ26" s="965"/>
      <c r="CR26" s="965"/>
      <c r="CS26" s="965"/>
      <c r="CT26" s="965"/>
      <c r="CU26" s="965"/>
      <c r="CV26" s="965"/>
      <c r="CW26" s="965"/>
      <c r="CX26" s="965"/>
      <c r="CY26" s="965"/>
      <c r="CZ26" s="965"/>
      <c r="DA26" s="966"/>
    </row>
    <row r="27" spans="1:105" s="159" customFormat="1" ht="12.75">
      <c r="A27" s="961"/>
      <c r="B27" s="962"/>
      <c r="C27" s="962"/>
      <c r="D27" s="962" t="s">
        <v>575</v>
      </c>
      <c r="E27" s="962"/>
      <c r="F27" s="962"/>
      <c r="G27" s="962"/>
      <c r="H27" s="962"/>
      <c r="I27" s="962"/>
      <c r="J27" s="962"/>
      <c r="K27" s="962"/>
      <c r="L27" s="962"/>
      <c r="M27" s="962"/>
      <c r="N27" s="962"/>
      <c r="O27" s="962"/>
      <c r="P27" s="962"/>
      <c r="Q27" s="962"/>
      <c r="R27" s="962"/>
      <c r="S27" s="962"/>
      <c r="T27" s="962"/>
      <c r="U27" s="962"/>
      <c r="V27" s="962"/>
      <c r="W27" s="962"/>
      <c r="X27" s="962"/>
      <c r="Y27" s="962"/>
      <c r="Z27" s="962"/>
      <c r="AA27" s="962"/>
      <c r="AB27" s="962"/>
      <c r="AC27" s="962"/>
      <c r="AD27" s="962"/>
      <c r="AE27" s="962"/>
      <c r="AF27" s="962"/>
      <c r="AG27" s="962"/>
      <c r="AH27" s="962"/>
      <c r="AI27" s="962"/>
      <c r="AJ27" s="962"/>
      <c r="AK27" s="962"/>
      <c r="AL27" s="962"/>
      <c r="AM27" s="962"/>
      <c r="AN27" s="962"/>
      <c r="AO27" s="962"/>
      <c r="AP27" s="962"/>
      <c r="AQ27" s="962"/>
      <c r="AR27" s="962"/>
      <c r="AS27" s="962"/>
      <c r="AT27" s="962"/>
      <c r="AU27" s="962"/>
      <c r="AV27" s="962"/>
      <c r="AW27" s="962"/>
      <c r="AX27" s="962"/>
      <c r="AY27" s="962"/>
      <c r="AZ27" s="962"/>
      <c r="BA27" s="963"/>
      <c r="BB27" s="964" t="s">
        <v>331</v>
      </c>
      <c r="BC27" s="965"/>
      <c r="BD27" s="965"/>
      <c r="BE27" s="965"/>
      <c r="BF27" s="965"/>
      <c r="BG27" s="965"/>
      <c r="BH27" s="965"/>
      <c r="BI27" s="965"/>
      <c r="BJ27" s="965"/>
      <c r="BK27" s="965"/>
      <c r="BL27" s="965"/>
      <c r="BM27" s="965"/>
      <c r="BN27" s="965"/>
      <c r="BO27" s="965"/>
      <c r="BP27" s="965"/>
      <c r="BQ27" s="965"/>
      <c r="BR27" s="965"/>
      <c r="BS27" s="965"/>
      <c r="BT27" s="965"/>
      <c r="BU27" s="965"/>
      <c r="BV27" s="965"/>
      <c r="BW27" s="965"/>
      <c r="BX27" s="965"/>
      <c r="BY27" s="965"/>
      <c r="BZ27" s="965"/>
      <c r="CA27" s="966"/>
      <c r="CB27" s="964"/>
      <c r="CC27" s="965"/>
      <c r="CD27" s="965"/>
      <c r="CE27" s="965"/>
      <c r="CF27" s="965"/>
      <c r="CG27" s="965"/>
      <c r="CH27" s="965"/>
      <c r="CI27" s="965"/>
      <c r="CJ27" s="965"/>
      <c r="CK27" s="965"/>
      <c r="CL27" s="965"/>
      <c r="CM27" s="965"/>
      <c r="CN27" s="965"/>
      <c r="CO27" s="965"/>
      <c r="CP27" s="965"/>
      <c r="CQ27" s="965"/>
      <c r="CR27" s="965"/>
      <c r="CS27" s="965"/>
      <c r="CT27" s="965"/>
      <c r="CU27" s="965"/>
      <c r="CV27" s="965"/>
      <c r="CW27" s="965"/>
      <c r="CX27" s="965"/>
      <c r="CY27" s="965"/>
      <c r="CZ27" s="965"/>
      <c r="DA27" s="966"/>
    </row>
    <row r="28" spans="1:105" s="159" customFormat="1" ht="12.75">
      <c r="A28" s="961"/>
      <c r="B28" s="962"/>
      <c r="C28" s="962"/>
      <c r="D28" s="962" t="s">
        <v>576</v>
      </c>
      <c r="E28" s="962"/>
      <c r="F28" s="962"/>
      <c r="G28" s="962"/>
      <c r="H28" s="962"/>
      <c r="I28" s="962"/>
      <c r="J28" s="962"/>
      <c r="K28" s="962"/>
      <c r="L28" s="962"/>
      <c r="M28" s="962"/>
      <c r="N28" s="962"/>
      <c r="O28" s="962"/>
      <c r="P28" s="962"/>
      <c r="Q28" s="962"/>
      <c r="R28" s="962"/>
      <c r="S28" s="962"/>
      <c r="T28" s="962"/>
      <c r="U28" s="962"/>
      <c r="V28" s="962"/>
      <c r="W28" s="962"/>
      <c r="X28" s="962"/>
      <c r="Y28" s="962"/>
      <c r="Z28" s="962"/>
      <c r="AA28" s="962"/>
      <c r="AB28" s="962"/>
      <c r="AC28" s="962"/>
      <c r="AD28" s="962"/>
      <c r="AE28" s="962"/>
      <c r="AF28" s="962"/>
      <c r="AG28" s="962"/>
      <c r="AH28" s="962"/>
      <c r="AI28" s="962"/>
      <c r="AJ28" s="962"/>
      <c r="AK28" s="962"/>
      <c r="AL28" s="962"/>
      <c r="AM28" s="962"/>
      <c r="AN28" s="962"/>
      <c r="AO28" s="962"/>
      <c r="AP28" s="962"/>
      <c r="AQ28" s="962"/>
      <c r="AR28" s="962"/>
      <c r="AS28" s="962"/>
      <c r="AT28" s="962"/>
      <c r="AU28" s="962"/>
      <c r="AV28" s="962"/>
      <c r="AW28" s="962"/>
      <c r="AX28" s="962"/>
      <c r="AY28" s="962"/>
      <c r="AZ28" s="962"/>
      <c r="BA28" s="963"/>
      <c r="BB28" s="964" t="s">
        <v>331</v>
      </c>
      <c r="BC28" s="965"/>
      <c r="BD28" s="965"/>
      <c r="BE28" s="965"/>
      <c r="BF28" s="965"/>
      <c r="BG28" s="965"/>
      <c r="BH28" s="965"/>
      <c r="BI28" s="965"/>
      <c r="BJ28" s="965"/>
      <c r="BK28" s="965"/>
      <c r="BL28" s="965"/>
      <c r="BM28" s="965"/>
      <c r="BN28" s="965"/>
      <c r="BO28" s="965"/>
      <c r="BP28" s="965"/>
      <c r="BQ28" s="965"/>
      <c r="BR28" s="965"/>
      <c r="BS28" s="965"/>
      <c r="BT28" s="965"/>
      <c r="BU28" s="965"/>
      <c r="BV28" s="965"/>
      <c r="BW28" s="965"/>
      <c r="BX28" s="965"/>
      <c r="BY28" s="965"/>
      <c r="BZ28" s="965"/>
      <c r="CA28" s="966"/>
      <c r="CB28" s="964"/>
      <c r="CC28" s="965"/>
      <c r="CD28" s="965"/>
      <c r="CE28" s="965"/>
      <c r="CF28" s="965"/>
      <c r="CG28" s="965"/>
      <c r="CH28" s="965"/>
      <c r="CI28" s="965"/>
      <c r="CJ28" s="965"/>
      <c r="CK28" s="965"/>
      <c r="CL28" s="965"/>
      <c r="CM28" s="965"/>
      <c r="CN28" s="965"/>
      <c r="CO28" s="965"/>
      <c r="CP28" s="965"/>
      <c r="CQ28" s="965"/>
      <c r="CR28" s="965"/>
      <c r="CS28" s="965"/>
      <c r="CT28" s="965"/>
      <c r="CU28" s="965"/>
      <c r="CV28" s="965"/>
      <c r="CW28" s="965"/>
      <c r="CX28" s="965"/>
      <c r="CY28" s="965"/>
      <c r="CZ28" s="965"/>
      <c r="DA28" s="966"/>
    </row>
    <row r="29" spans="1:105" s="159" customFormat="1" ht="12.75">
      <c r="A29" s="961"/>
      <c r="B29" s="962"/>
      <c r="C29" s="962"/>
      <c r="D29" s="962" t="s">
        <v>577</v>
      </c>
      <c r="E29" s="962"/>
      <c r="F29" s="962"/>
      <c r="G29" s="962"/>
      <c r="H29" s="962"/>
      <c r="I29" s="962"/>
      <c r="J29" s="962"/>
      <c r="K29" s="962"/>
      <c r="L29" s="962"/>
      <c r="M29" s="962"/>
      <c r="N29" s="962"/>
      <c r="O29" s="962"/>
      <c r="P29" s="962"/>
      <c r="Q29" s="962"/>
      <c r="R29" s="962"/>
      <c r="S29" s="962"/>
      <c r="T29" s="962"/>
      <c r="U29" s="962"/>
      <c r="V29" s="962"/>
      <c r="W29" s="962"/>
      <c r="X29" s="962"/>
      <c r="Y29" s="962"/>
      <c r="Z29" s="962"/>
      <c r="AA29" s="962"/>
      <c r="AB29" s="962"/>
      <c r="AC29" s="962"/>
      <c r="AD29" s="962"/>
      <c r="AE29" s="962"/>
      <c r="AF29" s="962"/>
      <c r="AG29" s="962"/>
      <c r="AH29" s="962"/>
      <c r="AI29" s="962"/>
      <c r="AJ29" s="962"/>
      <c r="AK29" s="962"/>
      <c r="AL29" s="962"/>
      <c r="AM29" s="962"/>
      <c r="AN29" s="962"/>
      <c r="AO29" s="962"/>
      <c r="AP29" s="962"/>
      <c r="AQ29" s="962"/>
      <c r="AR29" s="962"/>
      <c r="AS29" s="962"/>
      <c r="AT29" s="962"/>
      <c r="AU29" s="962"/>
      <c r="AV29" s="962"/>
      <c r="AW29" s="962"/>
      <c r="AX29" s="962"/>
      <c r="AY29" s="962"/>
      <c r="AZ29" s="962"/>
      <c r="BA29" s="963"/>
      <c r="BB29" s="964" t="s">
        <v>331</v>
      </c>
      <c r="BC29" s="965"/>
      <c r="BD29" s="965"/>
      <c r="BE29" s="965"/>
      <c r="BF29" s="965"/>
      <c r="BG29" s="965"/>
      <c r="BH29" s="965"/>
      <c r="BI29" s="965"/>
      <c r="BJ29" s="965"/>
      <c r="BK29" s="965"/>
      <c r="BL29" s="965"/>
      <c r="BM29" s="965"/>
      <c r="BN29" s="965"/>
      <c r="BO29" s="965"/>
      <c r="BP29" s="965"/>
      <c r="BQ29" s="965"/>
      <c r="BR29" s="965"/>
      <c r="BS29" s="965"/>
      <c r="BT29" s="965"/>
      <c r="BU29" s="965"/>
      <c r="BV29" s="965"/>
      <c r="BW29" s="965"/>
      <c r="BX29" s="965"/>
      <c r="BY29" s="965"/>
      <c r="BZ29" s="965"/>
      <c r="CA29" s="966"/>
      <c r="CB29" s="964"/>
      <c r="CC29" s="965"/>
      <c r="CD29" s="965"/>
      <c r="CE29" s="965"/>
      <c r="CF29" s="965"/>
      <c r="CG29" s="965"/>
      <c r="CH29" s="965"/>
      <c r="CI29" s="965"/>
      <c r="CJ29" s="965"/>
      <c r="CK29" s="965"/>
      <c r="CL29" s="965"/>
      <c r="CM29" s="965"/>
      <c r="CN29" s="965"/>
      <c r="CO29" s="965"/>
      <c r="CP29" s="965"/>
      <c r="CQ29" s="965"/>
      <c r="CR29" s="965"/>
      <c r="CS29" s="965"/>
      <c r="CT29" s="965"/>
      <c r="CU29" s="965"/>
      <c r="CV29" s="965"/>
      <c r="CW29" s="965"/>
      <c r="CX29" s="965"/>
      <c r="CY29" s="965"/>
      <c r="CZ29" s="965"/>
      <c r="DA29" s="966"/>
    </row>
    <row r="30" spans="1:105" s="159" customFormat="1" ht="12.75">
      <c r="A30" s="971"/>
      <c r="B30" s="972"/>
      <c r="C30" s="972"/>
      <c r="D30" s="962" t="s">
        <v>578</v>
      </c>
      <c r="E30" s="962"/>
      <c r="F30" s="962"/>
      <c r="G30" s="962"/>
      <c r="H30" s="962"/>
      <c r="I30" s="962"/>
      <c r="J30" s="962"/>
      <c r="K30" s="962"/>
      <c r="L30" s="962"/>
      <c r="M30" s="962"/>
      <c r="N30" s="962"/>
      <c r="O30" s="962"/>
      <c r="P30" s="962"/>
      <c r="Q30" s="962"/>
      <c r="R30" s="962"/>
      <c r="S30" s="962"/>
      <c r="T30" s="962"/>
      <c r="U30" s="962"/>
      <c r="V30" s="962"/>
      <c r="W30" s="962"/>
      <c r="X30" s="962"/>
      <c r="Y30" s="962"/>
      <c r="Z30" s="962"/>
      <c r="AA30" s="962"/>
      <c r="AB30" s="962"/>
      <c r="AC30" s="962"/>
      <c r="AD30" s="962"/>
      <c r="AE30" s="962"/>
      <c r="AF30" s="962"/>
      <c r="AG30" s="962"/>
      <c r="AH30" s="962"/>
      <c r="AI30" s="962"/>
      <c r="AJ30" s="962"/>
      <c r="AK30" s="962"/>
      <c r="AL30" s="962"/>
      <c r="AM30" s="962"/>
      <c r="AN30" s="962"/>
      <c r="AO30" s="962"/>
      <c r="AP30" s="962"/>
      <c r="AQ30" s="962"/>
      <c r="AR30" s="962"/>
      <c r="AS30" s="962"/>
      <c r="AT30" s="962"/>
      <c r="AU30" s="962"/>
      <c r="AV30" s="962"/>
      <c r="AW30" s="962"/>
      <c r="AX30" s="962"/>
      <c r="AY30" s="962"/>
      <c r="AZ30" s="962"/>
      <c r="BA30" s="963"/>
      <c r="BB30" s="964" t="s">
        <v>331</v>
      </c>
      <c r="BC30" s="965"/>
      <c r="BD30" s="965"/>
      <c r="BE30" s="965"/>
      <c r="BF30" s="965"/>
      <c r="BG30" s="965"/>
      <c r="BH30" s="965"/>
      <c r="BI30" s="965"/>
      <c r="BJ30" s="965"/>
      <c r="BK30" s="965"/>
      <c r="BL30" s="965"/>
      <c r="BM30" s="965"/>
      <c r="BN30" s="965"/>
      <c r="BO30" s="965"/>
      <c r="BP30" s="965"/>
      <c r="BQ30" s="965"/>
      <c r="BR30" s="965"/>
      <c r="BS30" s="965"/>
      <c r="BT30" s="965"/>
      <c r="BU30" s="965"/>
      <c r="BV30" s="965"/>
      <c r="BW30" s="965"/>
      <c r="BX30" s="965"/>
      <c r="BY30" s="965"/>
      <c r="BZ30" s="965"/>
      <c r="CA30" s="966"/>
      <c r="CB30" s="964"/>
      <c r="CC30" s="965"/>
      <c r="CD30" s="965"/>
      <c r="CE30" s="965"/>
      <c r="CF30" s="965"/>
      <c r="CG30" s="965"/>
      <c r="CH30" s="965"/>
      <c r="CI30" s="965"/>
      <c r="CJ30" s="965"/>
      <c r="CK30" s="965"/>
      <c r="CL30" s="965"/>
      <c r="CM30" s="965"/>
      <c r="CN30" s="965"/>
      <c r="CO30" s="965"/>
      <c r="CP30" s="965"/>
      <c r="CQ30" s="965"/>
      <c r="CR30" s="965"/>
      <c r="CS30" s="965"/>
      <c r="CT30" s="965"/>
      <c r="CU30" s="965"/>
      <c r="CV30" s="965"/>
      <c r="CW30" s="965"/>
      <c r="CX30" s="965"/>
      <c r="CY30" s="965"/>
      <c r="CZ30" s="965"/>
      <c r="DA30" s="966"/>
    </row>
    <row r="31" spans="1:105" s="159" customFormat="1" ht="12.75">
      <c r="A31" s="160"/>
      <c r="B31" s="962" t="s">
        <v>579</v>
      </c>
      <c r="C31" s="962"/>
      <c r="D31" s="962"/>
      <c r="E31" s="962"/>
      <c r="F31" s="962"/>
      <c r="G31" s="962"/>
      <c r="H31" s="962"/>
      <c r="I31" s="962"/>
      <c r="J31" s="962"/>
      <c r="K31" s="962"/>
      <c r="L31" s="962"/>
      <c r="M31" s="962"/>
      <c r="N31" s="962"/>
      <c r="O31" s="962"/>
      <c r="P31" s="962"/>
      <c r="Q31" s="962"/>
      <c r="R31" s="962"/>
      <c r="S31" s="962"/>
      <c r="T31" s="962"/>
      <c r="U31" s="962"/>
      <c r="V31" s="962"/>
      <c r="W31" s="962"/>
      <c r="X31" s="962"/>
      <c r="Y31" s="962"/>
      <c r="Z31" s="962"/>
      <c r="AA31" s="962"/>
      <c r="AB31" s="962"/>
      <c r="AC31" s="962"/>
      <c r="AD31" s="962"/>
      <c r="AE31" s="962"/>
      <c r="AF31" s="962"/>
      <c r="AG31" s="962"/>
      <c r="AH31" s="962"/>
      <c r="AI31" s="962"/>
      <c r="AJ31" s="962"/>
      <c r="AK31" s="962"/>
      <c r="AL31" s="962"/>
      <c r="AM31" s="962"/>
      <c r="AN31" s="962"/>
      <c r="AO31" s="962"/>
      <c r="AP31" s="962"/>
      <c r="AQ31" s="962"/>
      <c r="AR31" s="962"/>
      <c r="AS31" s="962"/>
      <c r="AT31" s="962"/>
      <c r="AU31" s="962"/>
      <c r="AV31" s="962"/>
      <c r="AW31" s="962"/>
      <c r="AX31" s="962"/>
      <c r="AY31" s="962"/>
      <c r="AZ31" s="962"/>
      <c r="BA31" s="963"/>
      <c r="BB31" s="964" t="s">
        <v>331</v>
      </c>
      <c r="BC31" s="965"/>
      <c r="BD31" s="965"/>
      <c r="BE31" s="965"/>
      <c r="BF31" s="965"/>
      <c r="BG31" s="965"/>
      <c r="BH31" s="965"/>
      <c r="BI31" s="965"/>
      <c r="BJ31" s="965"/>
      <c r="BK31" s="965"/>
      <c r="BL31" s="965"/>
      <c r="BM31" s="965"/>
      <c r="BN31" s="965"/>
      <c r="BO31" s="965"/>
      <c r="BP31" s="965"/>
      <c r="BQ31" s="965"/>
      <c r="BR31" s="965"/>
      <c r="BS31" s="965"/>
      <c r="BT31" s="965"/>
      <c r="BU31" s="965"/>
      <c r="BV31" s="965"/>
      <c r="BW31" s="965"/>
      <c r="BX31" s="965"/>
      <c r="BY31" s="965"/>
      <c r="BZ31" s="965"/>
      <c r="CA31" s="966"/>
      <c r="CB31" s="964"/>
      <c r="CC31" s="965"/>
      <c r="CD31" s="965"/>
      <c r="CE31" s="965"/>
      <c r="CF31" s="965"/>
      <c r="CG31" s="965"/>
      <c r="CH31" s="965"/>
      <c r="CI31" s="965"/>
      <c r="CJ31" s="965"/>
      <c r="CK31" s="965"/>
      <c r="CL31" s="965"/>
      <c r="CM31" s="965"/>
      <c r="CN31" s="965"/>
      <c r="CO31" s="965"/>
      <c r="CP31" s="965"/>
      <c r="CQ31" s="965"/>
      <c r="CR31" s="965"/>
      <c r="CS31" s="965"/>
      <c r="CT31" s="965"/>
      <c r="CU31" s="965"/>
      <c r="CV31" s="965"/>
      <c r="CW31" s="965"/>
      <c r="CX31" s="965"/>
      <c r="CY31" s="965"/>
      <c r="CZ31" s="965"/>
      <c r="DA31" s="966"/>
    </row>
    <row r="32" spans="1:105" s="159" customFormat="1" ht="12.75">
      <c r="A32" s="961"/>
      <c r="B32" s="962"/>
      <c r="C32" s="962"/>
      <c r="D32" s="962" t="s">
        <v>580</v>
      </c>
      <c r="E32" s="962"/>
      <c r="F32" s="962"/>
      <c r="G32" s="962"/>
      <c r="H32" s="962"/>
      <c r="I32" s="962"/>
      <c r="J32" s="962"/>
      <c r="K32" s="962"/>
      <c r="L32" s="962"/>
      <c r="M32" s="962"/>
      <c r="N32" s="962"/>
      <c r="O32" s="962"/>
      <c r="P32" s="962"/>
      <c r="Q32" s="962"/>
      <c r="R32" s="962"/>
      <c r="S32" s="962"/>
      <c r="T32" s="962"/>
      <c r="U32" s="962"/>
      <c r="V32" s="962"/>
      <c r="W32" s="962"/>
      <c r="X32" s="962"/>
      <c r="Y32" s="962"/>
      <c r="Z32" s="962"/>
      <c r="AA32" s="962"/>
      <c r="AB32" s="962"/>
      <c r="AC32" s="962"/>
      <c r="AD32" s="962"/>
      <c r="AE32" s="962"/>
      <c r="AF32" s="962"/>
      <c r="AG32" s="962"/>
      <c r="AH32" s="962"/>
      <c r="AI32" s="962"/>
      <c r="AJ32" s="962"/>
      <c r="AK32" s="962"/>
      <c r="AL32" s="962"/>
      <c r="AM32" s="962"/>
      <c r="AN32" s="962"/>
      <c r="AO32" s="962"/>
      <c r="AP32" s="962"/>
      <c r="AQ32" s="962"/>
      <c r="AR32" s="962"/>
      <c r="AS32" s="962"/>
      <c r="AT32" s="962"/>
      <c r="AU32" s="962"/>
      <c r="AV32" s="962"/>
      <c r="AW32" s="962"/>
      <c r="AX32" s="962"/>
      <c r="AY32" s="962"/>
      <c r="AZ32" s="962"/>
      <c r="BA32" s="963"/>
      <c r="BB32" s="964" t="s">
        <v>331</v>
      </c>
      <c r="BC32" s="965"/>
      <c r="BD32" s="965"/>
      <c r="BE32" s="965"/>
      <c r="BF32" s="965"/>
      <c r="BG32" s="965"/>
      <c r="BH32" s="965"/>
      <c r="BI32" s="965"/>
      <c r="BJ32" s="965"/>
      <c r="BK32" s="965"/>
      <c r="BL32" s="965"/>
      <c r="BM32" s="965"/>
      <c r="BN32" s="965"/>
      <c r="BO32" s="965"/>
      <c r="BP32" s="965"/>
      <c r="BQ32" s="965"/>
      <c r="BR32" s="965"/>
      <c r="BS32" s="965"/>
      <c r="BT32" s="965"/>
      <c r="BU32" s="965"/>
      <c r="BV32" s="965"/>
      <c r="BW32" s="965"/>
      <c r="BX32" s="965"/>
      <c r="BY32" s="965"/>
      <c r="BZ32" s="965"/>
      <c r="CA32" s="966"/>
      <c r="CB32" s="964"/>
      <c r="CC32" s="965"/>
      <c r="CD32" s="965"/>
      <c r="CE32" s="965"/>
      <c r="CF32" s="965"/>
      <c r="CG32" s="965"/>
      <c r="CH32" s="965"/>
      <c r="CI32" s="965"/>
      <c r="CJ32" s="965"/>
      <c r="CK32" s="965"/>
      <c r="CL32" s="965"/>
      <c r="CM32" s="965"/>
      <c r="CN32" s="965"/>
      <c r="CO32" s="965"/>
      <c r="CP32" s="965"/>
      <c r="CQ32" s="965"/>
      <c r="CR32" s="965"/>
      <c r="CS32" s="965"/>
      <c r="CT32" s="965"/>
      <c r="CU32" s="965"/>
      <c r="CV32" s="965"/>
      <c r="CW32" s="965"/>
      <c r="CX32" s="965"/>
      <c r="CY32" s="965"/>
      <c r="CZ32" s="965"/>
      <c r="DA32" s="966"/>
    </row>
    <row r="33" spans="1:105" s="159" customFormat="1" ht="12.75">
      <c r="A33" s="971"/>
      <c r="B33" s="972"/>
      <c r="C33" s="972"/>
      <c r="D33" s="962" t="s">
        <v>581</v>
      </c>
      <c r="E33" s="962"/>
      <c r="F33" s="962"/>
      <c r="G33" s="962"/>
      <c r="H33" s="962"/>
      <c r="I33" s="962"/>
      <c r="J33" s="962"/>
      <c r="K33" s="962"/>
      <c r="L33" s="962"/>
      <c r="M33" s="962"/>
      <c r="N33" s="962"/>
      <c r="O33" s="962"/>
      <c r="P33" s="962"/>
      <c r="Q33" s="962"/>
      <c r="R33" s="962"/>
      <c r="S33" s="962"/>
      <c r="T33" s="962"/>
      <c r="U33" s="962"/>
      <c r="V33" s="962"/>
      <c r="W33" s="962"/>
      <c r="X33" s="962"/>
      <c r="Y33" s="962"/>
      <c r="Z33" s="962"/>
      <c r="AA33" s="962"/>
      <c r="AB33" s="962"/>
      <c r="AC33" s="962"/>
      <c r="AD33" s="962"/>
      <c r="AE33" s="962"/>
      <c r="AF33" s="962"/>
      <c r="AG33" s="962"/>
      <c r="AH33" s="962"/>
      <c r="AI33" s="962"/>
      <c r="AJ33" s="962"/>
      <c r="AK33" s="962"/>
      <c r="AL33" s="962"/>
      <c r="AM33" s="962"/>
      <c r="AN33" s="962"/>
      <c r="AO33" s="962"/>
      <c r="AP33" s="962"/>
      <c r="AQ33" s="962"/>
      <c r="AR33" s="962"/>
      <c r="AS33" s="962"/>
      <c r="AT33" s="962"/>
      <c r="AU33" s="962"/>
      <c r="AV33" s="962"/>
      <c r="AW33" s="962"/>
      <c r="AX33" s="962"/>
      <c r="AY33" s="962"/>
      <c r="AZ33" s="962"/>
      <c r="BA33" s="963"/>
      <c r="BB33" s="964" t="s">
        <v>331</v>
      </c>
      <c r="BC33" s="965"/>
      <c r="BD33" s="965"/>
      <c r="BE33" s="965"/>
      <c r="BF33" s="965"/>
      <c r="BG33" s="965"/>
      <c r="BH33" s="965"/>
      <c r="BI33" s="965"/>
      <c r="BJ33" s="965"/>
      <c r="BK33" s="965"/>
      <c r="BL33" s="965"/>
      <c r="BM33" s="965"/>
      <c r="BN33" s="965"/>
      <c r="BO33" s="965"/>
      <c r="BP33" s="965"/>
      <c r="BQ33" s="965"/>
      <c r="BR33" s="965"/>
      <c r="BS33" s="965"/>
      <c r="BT33" s="965"/>
      <c r="BU33" s="965"/>
      <c r="BV33" s="965"/>
      <c r="BW33" s="965"/>
      <c r="BX33" s="965"/>
      <c r="BY33" s="965"/>
      <c r="BZ33" s="965"/>
      <c r="CA33" s="966"/>
      <c r="CB33" s="964"/>
      <c r="CC33" s="965"/>
      <c r="CD33" s="965"/>
      <c r="CE33" s="965"/>
      <c r="CF33" s="965"/>
      <c r="CG33" s="965"/>
      <c r="CH33" s="965"/>
      <c r="CI33" s="965"/>
      <c r="CJ33" s="965"/>
      <c r="CK33" s="965"/>
      <c r="CL33" s="965"/>
      <c r="CM33" s="965"/>
      <c r="CN33" s="965"/>
      <c r="CO33" s="965"/>
      <c r="CP33" s="965"/>
      <c r="CQ33" s="965"/>
      <c r="CR33" s="965"/>
      <c r="CS33" s="965"/>
      <c r="CT33" s="965"/>
      <c r="CU33" s="965"/>
      <c r="CV33" s="965"/>
      <c r="CW33" s="965"/>
      <c r="CX33" s="965"/>
      <c r="CY33" s="965"/>
      <c r="CZ33" s="965"/>
      <c r="DA33" s="966"/>
    </row>
    <row r="34" spans="1:105" s="161" customFormat="1" ht="12.75">
      <c r="A34" s="982"/>
      <c r="B34" s="977"/>
      <c r="C34" s="977"/>
      <c r="D34" s="977"/>
      <c r="E34" s="977"/>
      <c r="F34" s="977" t="s">
        <v>582</v>
      </c>
      <c r="G34" s="977"/>
      <c r="H34" s="977"/>
      <c r="I34" s="977"/>
      <c r="J34" s="977"/>
      <c r="K34" s="977"/>
      <c r="L34" s="977"/>
      <c r="M34" s="977"/>
      <c r="N34" s="977"/>
      <c r="O34" s="977"/>
      <c r="P34" s="977"/>
      <c r="Q34" s="977"/>
      <c r="R34" s="977"/>
      <c r="S34" s="977"/>
      <c r="T34" s="977"/>
      <c r="U34" s="977"/>
      <c r="V34" s="977"/>
      <c r="W34" s="977"/>
      <c r="X34" s="977"/>
      <c r="Y34" s="977"/>
      <c r="Z34" s="977"/>
      <c r="AA34" s="977"/>
      <c r="AB34" s="977"/>
      <c r="AC34" s="977"/>
      <c r="AD34" s="977"/>
      <c r="AE34" s="977"/>
      <c r="AF34" s="977"/>
      <c r="AG34" s="977"/>
      <c r="AH34" s="977"/>
      <c r="AI34" s="977"/>
      <c r="AJ34" s="977"/>
      <c r="AK34" s="977"/>
      <c r="AL34" s="977"/>
      <c r="AM34" s="977"/>
      <c r="AN34" s="977"/>
      <c r="AO34" s="977"/>
      <c r="AP34" s="977"/>
      <c r="AQ34" s="977"/>
      <c r="AR34" s="977"/>
      <c r="AS34" s="977"/>
      <c r="AT34" s="977"/>
      <c r="AU34" s="977"/>
      <c r="AV34" s="977"/>
      <c r="AW34" s="977"/>
      <c r="AX34" s="977"/>
      <c r="AY34" s="977"/>
      <c r="AZ34" s="977"/>
      <c r="BA34" s="978"/>
      <c r="BB34" s="979" t="s">
        <v>331</v>
      </c>
      <c r="BC34" s="980"/>
      <c r="BD34" s="980"/>
      <c r="BE34" s="980"/>
      <c r="BF34" s="980"/>
      <c r="BG34" s="980"/>
      <c r="BH34" s="980"/>
      <c r="BI34" s="980"/>
      <c r="BJ34" s="980"/>
      <c r="BK34" s="980"/>
      <c r="BL34" s="980"/>
      <c r="BM34" s="980"/>
      <c r="BN34" s="980"/>
      <c r="BO34" s="980"/>
      <c r="BP34" s="980"/>
      <c r="BQ34" s="980"/>
      <c r="BR34" s="980"/>
      <c r="BS34" s="980"/>
      <c r="BT34" s="980"/>
      <c r="BU34" s="980"/>
      <c r="BV34" s="980"/>
      <c r="BW34" s="980"/>
      <c r="BX34" s="980"/>
      <c r="BY34" s="980"/>
      <c r="BZ34" s="980"/>
      <c r="CA34" s="981"/>
      <c r="CB34" s="979"/>
      <c r="CC34" s="980"/>
      <c r="CD34" s="980"/>
      <c r="CE34" s="980"/>
      <c r="CF34" s="980"/>
      <c r="CG34" s="980"/>
      <c r="CH34" s="980"/>
      <c r="CI34" s="980"/>
      <c r="CJ34" s="980"/>
      <c r="CK34" s="980"/>
      <c r="CL34" s="980"/>
      <c r="CM34" s="980"/>
      <c r="CN34" s="980"/>
      <c r="CO34" s="980"/>
      <c r="CP34" s="980"/>
      <c r="CQ34" s="980"/>
      <c r="CR34" s="980"/>
      <c r="CS34" s="980"/>
      <c r="CT34" s="980"/>
      <c r="CU34" s="980"/>
      <c r="CV34" s="980"/>
      <c r="CW34" s="980"/>
      <c r="CX34" s="980"/>
      <c r="CY34" s="980"/>
      <c r="CZ34" s="980"/>
      <c r="DA34" s="981"/>
    </row>
    <row r="35" spans="1:105" s="161" customFormat="1" ht="12.75">
      <c r="A35" s="982"/>
      <c r="B35" s="977"/>
      <c r="C35" s="977"/>
      <c r="D35" s="977"/>
      <c r="E35" s="977"/>
      <c r="F35" s="977" t="s">
        <v>583</v>
      </c>
      <c r="G35" s="977"/>
      <c r="H35" s="977"/>
      <c r="I35" s="977"/>
      <c r="J35" s="977"/>
      <c r="K35" s="977"/>
      <c r="L35" s="977"/>
      <c r="M35" s="977"/>
      <c r="N35" s="977"/>
      <c r="O35" s="977"/>
      <c r="P35" s="977"/>
      <c r="Q35" s="977"/>
      <c r="R35" s="977"/>
      <c r="S35" s="977"/>
      <c r="T35" s="977"/>
      <c r="U35" s="977"/>
      <c r="V35" s="977"/>
      <c r="W35" s="977"/>
      <c r="X35" s="977"/>
      <c r="Y35" s="977"/>
      <c r="Z35" s="977"/>
      <c r="AA35" s="977"/>
      <c r="AB35" s="977"/>
      <c r="AC35" s="977"/>
      <c r="AD35" s="977"/>
      <c r="AE35" s="977"/>
      <c r="AF35" s="977"/>
      <c r="AG35" s="977"/>
      <c r="AH35" s="977"/>
      <c r="AI35" s="977"/>
      <c r="AJ35" s="977"/>
      <c r="AK35" s="977"/>
      <c r="AL35" s="977"/>
      <c r="AM35" s="977"/>
      <c r="AN35" s="977"/>
      <c r="AO35" s="977"/>
      <c r="AP35" s="977"/>
      <c r="AQ35" s="977"/>
      <c r="AR35" s="977"/>
      <c r="AS35" s="977"/>
      <c r="AT35" s="977"/>
      <c r="AU35" s="977"/>
      <c r="AV35" s="977"/>
      <c r="AW35" s="977"/>
      <c r="AX35" s="977"/>
      <c r="AY35" s="977"/>
      <c r="AZ35" s="977"/>
      <c r="BA35" s="978"/>
      <c r="BB35" s="979" t="s">
        <v>331</v>
      </c>
      <c r="BC35" s="980"/>
      <c r="BD35" s="980"/>
      <c r="BE35" s="980"/>
      <c r="BF35" s="980"/>
      <c r="BG35" s="980"/>
      <c r="BH35" s="980"/>
      <c r="BI35" s="980"/>
      <c r="BJ35" s="980"/>
      <c r="BK35" s="980"/>
      <c r="BL35" s="980"/>
      <c r="BM35" s="980"/>
      <c r="BN35" s="980"/>
      <c r="BO35" s="980"/>
      <c r="BP35" s="980"/>
      <c r="BQ35" s="980"/>
      <c r="BR35" s="980"/>
      <c r="BS35" s="980"/>
      <c r="BT35" s="980"/>
      <c r="BU35" s="980"/>
      <c r="BV35" s="980"/>
      <c r="BW35" s="980"/>
      <c r="BX35" s="980"/>
      <c r="BY35" s="980"/>
      <c r="BZ35" s="980"/>
      <c r="CA35" s="981"/>
      <c r="CB35" s="979"/>
      <c r="CC35" s="980"/>
      <c r="CD35" s="980"/>
      <c r="CE35" s="980"/>
      <c r="CF35" s="980"/>
      <c r="CG35" s="980"/>
      <c r="CH35" s="980"/>
      <c r="CI35" s="980"/>
      <c r="CJ35" s="980"/>
      <c r="CK35" s="980"/>
      <c r="CL35" s="980"/>
      <c r="CM35" s="980"/>
      <c r="CN35" s="980"/>
      <c r="CO35" s="980"/>
      <c r="CP35" s="980"/>
      <c r="CQ35" s="980"/>
      <c r="CR35" s="980"/>
      <c r="CS35" s="980"/>
      <c r="CT35" s="980"/>
      <c r="CU35" s="980"/>
      <c r="CV35" s="980"/>
      <c r="CW35" s="980"/>
      <c r="CX35" s="980"/>
      <c r="CY35" s="980"/>
      <c r="CZ35" s="980"/>
      <c r="DA35" s="981"/>
    </row>
    <row r="36" spans="1:105" s="161" customFormat="1" ht="12.75">
      <c r="A36" s="975"/>
      <c r="B36" s="976"/>
      <c r="C36" s="976"/>
      <c r="D36" s="976"/>
      <c r="E36" s="976"/>
      <c r="F36" s="977" t="s">
        <v>584</v>
      </c>
      <c r="G36" s="977"/>
      <c r="H36" s="977"/>
      <c r="I36" s="977"/>
      <c r="J36" s="977"/>
      <c r="K36" s="977"/>
      <c r="L36" s="977"/>
      <c r="M36" s="977"/>
      <c r="N36" s="977"/>
      <c r="O36" s="977"/>
      <c r="P36" s="977"/>
      <c r="Q36" s="977"/>
      <c r="R36" s="977"/>
      <c r="S36" s="977"/>
      <c r="T36" s="977"/>
      <c r="U36" s="977"/>
      <c r="V36" s="977"/>
      <c r="W36" s="977"/>
      <c r="X36" s="977"/>
      <c r="Y36" s="977"/>
      <c r="Z36" s="977"/>
      <c r="AA36" s="977"/>
      <c r="AB36" s="977"/>
      <c r="AC36" s="977"/>
      <c r="AD36" s="977"/>
      <c r="AE36" s="977"/>
      <c r="AF36" s="977"/>
      <c r="AG36" s="977"/>
      <c r="AH36" s="977"/>
      <c r="AI36" s="977"/>
      <c r="AJ36" s="977"/>
      <c r="AK36" s="977"/>
      <c r="AL36" s="977"/>
      <c r="AM36" s="977"/>
      <c r="AN36" s="977"/>
      <c r="AO36" s="977"/>
      <c r="AP36" s="977"/>
      <c r="AQ36" s="977"/>
      <c r="AR36" s="977"/>
      <c r="AS36" s="977"/>
      <c r="AT36" s="977"/>
      <c r="AU36" s="977"/>
      <c r="AV36" s="977"/>
      <c r="AW36" s="977"/>
      <c r="AX36" s="977"/>
      <c r="AY36" s="977"/>
      <c r="AZ36" s="977"/>
      <c r="BA36" s="978"/>
      <c r="BB36" s="979" t="s">
        <v>331</v>
      </c>
      <c r="BC36" s="980"/>
      <c r="BD36" s="980"/>
      <c r="BE36" s="980"/>
      <c r="BF36" s="980"/>
      <c r="BG36" s="980"/>
      <c r="BH36" s="980"/>
      <c r="BI36" s="980"/>
      <c r="BJ36" s="980"/>
      <c r="BK36" s="980"/>
      <c r="BL36" s="980"/>
      <c r="BM36" s="980"/>
      <c r="BN36" s="980"/>
      <c r="BO36" s="980"/>
      <c r="BP36" s="980"/>
      <c r="BQ36" s="980"/>
      <c r="BR36" s="980"/>
      <c r="BS36" s="980"/>
      <c r="BT36" s="980"/>
      <c r="BU36" s="980"/>
      <c r="BV36" s="980"/>
      <c r="BW36" s="980"/>
      <c r="BX36" s="980"/>
      <c r="BY36" s="980"/>
      <c r="BZ36" s="980"/>
      <c r="CA36" s="981"/>
      <c r="CB36" s="979"/>
      <c r="CC36" s="980"/>
      <c r="CD36" s="980"/>
      <c r="CE36" s="980"/>
      <c r="CF36" s="980"/>
      <c r="CG36" s="980"/>
      <c r="CH36" s="980"/>
      <c r="CI36" s="980"/>
      <c r="CJ36" s="980"/>
      <c r="CK36" s="980"/>
      <c r="CL36" s="980"/>
      <c r="CM36" s="980"/>
      <c r="CN36" s="980"/>
      <c r="CO36" s="980"/>
      <c r="CP36" s="980"/>
      <c r="CQ36" s="980"/>
      <c r="CR36" s="980"/>
      <c r="CS36" s="980"/>
      <c r="CT36" s="980"/>
      <c r="CU36" s="980"/>
      <c r="CV36" s="980"/>
      <c r="CW36" s="980"/>
      <c r="CX36" s="980"/>
      <c r="CY36" s="980"/>
      <c r="CZ36" s="980"/>
      <c r="DA36" s="981"/>
    </row>
    <row r="37" spans="1:105" s="159" customFormat="1" ht="12.75">
      <c r="A37" s="160"/>
      <c r="B37" s="962" t="s">
        <v>585</v>
      </c>
      <c r="C37" s="962"/>
      <c r="D37" s="962"/>
      <c r="E37" s="962"/>
      <c r="F37" s="962"/>
      <c r="G37" s="962"/>
      <c r="H37" s="962"/>
      <c r="I37" s="962"/>
      <c r="J37" s="962"/>
      <c r="K37" s="962"/>
      <c r="L37" s="962"/>
      <c r="M37" s="962"/>
      <c r="N37" s="962"/>
      <c r="O37" s="962"/>
      <c r="P37" s="962"/>
      <c r="Q37" s="962"/>
      <c r="R37" s="962"/>
      <c r="S37" s="962"/>
      <c r="T37" s="962"/>
      <c r="U37" s="962"/>
      <c r="V37" s="962"/>
      <c r="W37" s="962"/>
      <c r="X37" s="962"/>
      <c r="Y37" s="962"/>
      <c r="Z37" s="962"/>
      <c r="AA37" s="962"/>
      <c r="AB37" s="962"/>
      <c r="AC37" s="962"/>
      <c r="AD37" s="962"/>
      <c r="AE37" s="962"/>
      <c r="AF37" s="962"/>
      <c r="AG37" s="962"/>
      <c r="AH37" s="962"/>
      <c r="AI37" s="962"/>
      <c r="AJ37" s="962"/>
      <c r="AK37" s="962"/>
      <c r="AL37" s="962"/>
      <c r="AM37" s="962"/>
      <c r="AN37" s="962"/>
      <c r="AO37" s="962"/>
      <c r="AP37" s="962"/>
      <c r="AQ37" s="962"/>
      <c r="AR37" s="962"/>
      <c r="AS37" s="962"/>
      <c r="AT37" s="962"/>
      <c r="AU37" s="962"/>
      <c r="AV37" s="962"/>
      <c r="AW37" s="962"/>
      <c r="AX37" s="962"/>
      <c r="AY37" s="962"/>
      <c r="AZ37" s="962"/>
      <c r="BA37" s="963"/>
      <c r="BB37" s="964" t="s">
        <v>331</v>
      </c>
      <c r="BC37" s="965"/>
      <c r="BD37" s="965"/>
      <c r="BE37" s="965"/>
      <c r="BF37" s="965"/>
      <c r="BG37" s="965"/>
      <c r="BH37" s="965"/>
      <c r="BI37" s="965"/>
      <c r="BJ37" s="965"/>
      <c r="BK37" s="965"/>
      <c r="BL37" s="965"/>
      <c r="BM37" s="965"/>
      <c r="BN37" s="965"/>
      <c r="BO37" s="965"/>
      <c r="BP37" s="965"/>
      <c r="BQ37" s="965"/>
      <c r="BR37" s="965"/>
      <c r="BS37" s="965"/>
      <c r="BT37" s="965"/>
      <c r="BU37" s="965"/>
      <c r="BV37" s="965"/>
      <c r="BW37" s="965"/>
      <c r="BX37" s="965"/>
      <c r="BY37" s="965"/>
      <c r="BZ37" s="965"/>
      <c r="CA37" s="966"/>
      <c r="CB37" s="964"/>
      <c r="CC37" s="965"/>
      <c r="CD37" s="965"/>
      <c r="CE37" s="965"/>
      <c r="CF37" s="965"/>
      <c r="CG37" s="965"/>
      <c r="CH37" s="965"/>
      <c r="CI37" s="965"/>
      <c r="CJ37" s="965"/>
      <c r="CK37" s="965"/>
      <c r="CL37" s="965"/>
      <c r="CM37" s="965"/>
      <c r="CN37" s="965"/>
      <c r="CO37" s="965"/>
      <c r="CP37" s="965"/>
      <c r="CQ37" s="965"/>
      <c r="CR37" s="965"/>
      <c r="CS37" s="965"/>
      <c r="CT37" s="965"/>
      <c r="CU37" s="965"/>
      <c r="CV37" s="965"/>
      <c r="CW37" s="965"/>
      <c r="CX37" s="965"/>
      <c r="CY37" s="965"/>
      <c r="CZ37" s="965"/>
      <c r="DA37" s="966"/>
    </row>
    <row r="38" spans="1:105" ht="13.5">
      <c r="A38" s="967" t="s">
        <v>586</v>
      </c>
      <c r="B38" s="968"/>
      <c r="C38" s="968"/>
      <c r="D38" s="968"/>
      <c r="E38" s="968"/>
      <c r="F38" s="968"/>
      <c r="G38" s="968"/>
      <c r="H38" s="968"/>
      <c r="I38" s="968"/>
      <c r="J38" s="968"/>
      <c r="K38" s="968"/>
      <c r="L38" s="968"/>
      <c r="M38" s="968"/>
      <c r="N38" s="968"/>
      <c r="O38" s="968"/>
      <c r="P38" s="968"/>
      <c r="Q38" s="968"/>
      <c r="R38" s="968"/>
      <c r="S38" s="968"/>
      <c r="T38" s="968"/>
      <c r="U38" s="968"/>
      <c r="V38" s="968"/>
      <c r="W38" s="968"/>
      <c r="X38" s="968"/>
      <c r="Y38" s="968"/>
      <c r="Z38" s="968"/>
      <c r="AA38" s="968"/>
      <c r="AB38" s="968"/>
      <c r="AC38" s="968"/>
      <c r="AD38" s="968"/>
      <c r="AE38" s="968"/>
      <c r="AF38" s="968"/>
      <c r="AG38" s="968"/>
      <c r="AH38" s="968"/>
      <c r="AI38" s="968"/>
      <c r="AJ38" s="968"/>
      <c r="AK38" s="968"/>
      <c r="AL38" s="968"/>
      <c r="AM38" s="968"/>
      <c r="AN38" s="968"/>
      <c r="AO38" s="968"/>
      <c r="AP38" s="968"/>
      <c r="AQ38" s="968"/>
      <c r="AR38" s="968"/>
      <c r="AS38" s="968"/>
      <c r="AT38" s="968"/>
      <c r="AU38" s="968"/>
      <c r="AV38" s="968"/>
      <c r="AW38" s="968"/>
      <c r="AX38" s="968"/>
      <c r="AY38" s="968"/>
      <c r="AZ38" s="968"/>
      <c r="BA38" s="968"/>
      <c r="BB38" s="968"/>
      <c r="BC38" s="968"/>
      <c r="BD38" s="968"/>
      <c r="BE38" s="968"/>
      <c r="BF38" s="968"/>
      <c r="BG38" s="968"/>
      <c r="BH38" s="968"/>
      <c r="BI38" s="968"/>
      <c r="BJ38" s="968"/>
      <c r="BK38" s="968"/>
      <c r="BL38" s="968"/>
      <c r="BM38" s="968"/>
      <c r="BN38" s="968"/>
      <c r="BO38" s="968"/>
      <c r="BP38" s="968"/>
      <c r="BQ38" s="968"/>
      <c r="BR38" s="968"/>
      <c r="BS38" s="968"/>
      <c r="BT38" s="968"/>
      <c r="BU38" s="968"/>
      <c r="BV38" s="968"/>
      <c r="BW38" s="968"/>
      <c r="BX38" s="968"/>
      <c r="BY38" s="968"/>
      <c r="BZ38" s="968"/>
      <c r="CA38" s="968"/>
      <c r="CB38" s="968"/>
      <c r="CC38" s="968"/>
      <c r="CD38" s="968"/>
      <c r="CE38" s="968"/>
      <c r="CF38" s="968"/>
      <c r="CG38" s="968"/>
      <c r="CH38" s="968"/>
      <c r="CI38" s="968"/>
      <c r="CJ38" s="968"/>
      <c r="CK38" s="968"/>
      <c r="CL38" s="968"/>
      <c r="CM38" s="968"/>
      <c r="CN38" s="968"/>
      <c r="CO38" s="968"/>
      <c r="CP38" s="968"/>
      <c r="CQ38" s="968"/>
      <c r="CR38" s="968"/>
      <c r="CS38" s="968"/>
      <c r="CT38" s="968"/>
      <c r="CU38" s="968"/>
      <c r="CV38" s="968"/>
      <c r="CW38" s="968"/>
      <c r="CX38" s="968"/>
      <c r="CY38" s="968"/>
      <c r="CZ38" s="968"/>
      <c r="DA38" s="969"/>
    </row>
    <row r="39" spans="1:105" s="159" customFormat="1" ht="25.5" customHeight="1">
      <c r="A39" s="158"/>
      <c r="B39" s="973" t="s">
        <v>587</v>
      </c>
      <c r="C39" s="973"/>
      <c r="D39" s="973"/>
      <c r="E39" s="973"/>
      <c r="F39" s="973"/>
      <c r="G39" s="973"/>
      <c r="H39" s="973"/>
      <c r="I39" s="973"/>
      <c r="J39" s="973"/>
      <c r="K39" s="973"/>
      <c r="L39" s="973"/>
      <c r="M39" s="973"/>
      <c r="N39" s="973"/>
      <c r="O39" s="973"/>
      <c r="P39" s="973"/>
      <c r="Q39" s="973"/>
      <c r="R39" s="973"/>
      <c r="S39" s="973"/>
      <c r="T39" s="973"/>
      <c r="U39" s="973"/>
      <c r="V39" s="973"/>
      <c r="W39" s="973"/>
      <c r="X39" s="973"/>
      <c r="Y39" s="973"/>
      <c r="Z39" s="973"/>
      <c r="AA39" s="973"/>
      <c r="AB39" s="973"/>
      <c r="AC39" s="973"/>
      <c r="AD39" s="973"/>
      <c r="AE39" s="973"/>
      <c r="AF39" s="973"/>
      <c r="AG39" s="973"/>
      <c r="AH39" s="973"/>
      <c r="AI39" s="973"/>
      <c r="AJ39" s="973"/>
      <c r="AK39" s="973"/>
      <c r="AL39" s="973"/>
      <c r="AM39" s="973"/>
      <c r="AN39" s="973"/>
      <c r="AO39" s="973"/>
      <c r="AP39" s="973"/>
      <c r="AQ39" s="973"/>
      <c r="AR39" s="973"/>
      <c r="AS39" s="973"/>
      <c r="AT39" s="973"/>
      <c r="AU39" s="973"/>
      <c r="AV39" s="973"/>
      <c r="AW39" s="973"/>
      <c r="AX39" s="973"/>
      <c r="AY39" s="973"/>
      <c r="AZ39" s="973"/>
      <c r="BA39" s="974"/>
      <c r="BB39" s="964" t="s">
        <v>331</v>
      </c>
      <c r="BC39" s="965"/>
      <c r="BD39" s="965"/>
      <c r="BE39" s="965"/>
      <c r="BF39" s="965"/>
      <c r="BG39" s="965"/>
      <c r="BH39" s="965"/>
      <c r="BI39" s="965"/>
      <c r="BJ39" s="965"/>
      <c r="BK39" s="965"/>
      <c r="BL39" s="965"/>
      <c r="BM39" s="965"/>
      <c r="BN39" s="965"/>
      <c r="BO39" s="965"/>
      <c r="BP39" s="965"/>
      <c r="BQ39" s="965"/>
      <c r="BR39" s="965"/>
      <c r="BS39" s="965"/>
      <c r="BT39" s="965"/>
      <c r="BU39" s="965"/>
      <c r="BV39" s="965"/>
      <c r="BW39" s="965"/>
      <c r="BX39" s="965"/>
      <c r="BY39" s="965"/>
      <c r="BZ39" s="965"/>
      <c r="CA39" s="966"/>
      <c r="CB39" s="964"/>
      <c r="CC39" s="965"/>
      <c r="CD39" s="965"/>
      <c r="CE39" s="965"/>
      <c r="CF39" s="965"/>
      <c r="CG39" s="965"/>
      <c r="CH39" s="965"/>
      <c r="CI39" s="965"/>
      <c r="CJ39" s="965"/>
      <c r="CK39" s="965"/>
      <c r="CL39" s="965"/>
      <c r="CM39" s="965"/>
      <c r="CN39" s="965"/>
      <c r="CO39" s="965"/>
      <c r="CP39" s="965"/>
      <c r="CQ39" s="965"/>
      <c r="CR39" s="965"/>
      <c r="CS39" s="965"/>
      <c r="CT39" s="965"/>
      <c r="CU39" s="965"/>
      <c r="CV39" s="965"/>
      <c r="CW39" s="965"/>
      <c r="CX39" s="965"/>
      <c r="CY39" s="965"/>
      <c r="CZ39" s="965"/>
      <c r="DA39" s="966"/>
    </row>
    <row r="40" spans="1:105" s="159" customFormat="1" ht="12.75">
      <c r="A40" s="158"/>
      <c r="B40" s="962" t="s">
        <v>588</v>
      </c>
      <c r="C40" s="962"/>
      <c r="D40" s="962"/>
      <c r="E40" s="962"/>
      <c r="F40" s="962"/>
      <c r="G40" s="962"/>
      <c r="H40" s="962"/>
      <c r="I40" s="962"/>
      <c r="J40" s="962"/>
      <c r="K40" s="962"/>
      <c r="L40" s="962"/>
      <c r="M40" s="962"/>
      <c r="N40" s="962"/>
      <c r="O40" s="962"/>
      <c r="P40" s="962"/>
      <c r="Q40" s="962"/>
      <c r="R40" s="962"/>
      <c r="S40" s="962"/>
      <c r="T40" s="962"/>
      <c r="U40" s="962"/>
      <c r="V40" s="962"/>
      <c r="W40" s="962"/>
      <c r="X40" s="962"/>
      <c r="Y40" s="962"/>
      <c r="Z40" s="962"/>
      <c r="AA40" s="962"/>
      <c r="AB40" s="962"/>
      <c r="AC40" s="962"/>
      <c r="AD40" s="962"/>
      <c r="AE40" s="962"/>
      <c r="AF40" s="962"/>
      <c r="AG40" s="962"/>
      <c r="AH40" s="962"/>
      <c r="AI40" s="962"/>
      <c r="AJ40" s="962"/>
      <c r="AK40" s="962"/>
      <c r="AL40" s="962"/>
      <c r="AM40" s="962"/>
      <c r="AN40" s="962"/>
      <c r="AO40" s="962"/>
      <c r="AP40" s="962"/>
      <c r="AQ40" s="962"/>
      <c r="AR40" s="962"/>
      <c r="AS40" s="962"/>
      <c r="AT40" s="962"/>
      <c r="AU40" s="962"/>
      <c r="AV40" s="962"/>
      <c r="AW40" s="962"/>
      <c r="AX40" s="962"/>
      <c r="AY40" s="962"/>
      <c r="AZ40" s="962"/>
      <c r="BA40" s="963"/>
      <c r="BB40" s="964" t="s">
        <v>331</v>
      </c>
      <c r="BC40" s="965"/>
      <c r="BD40" s="965"/>
      <c r="BE40" s="965"/>
      <c r="BF40" s="965"/>
      <c r="BG40" s="965"/>
      <c r="BH40" s="965"/>
      <c r="BI40" s="965"/>
      <c r="BJ40" s="965"/>
      <c r="BK40" s="965"/>
      <c r="BL40" s="965"/>
      <c r="BM40" s="965"/>
      <c r="BN40" s="965"/>
      <c r="BO40" s="965"/>
      <c r="BP40" s="965"/>
      <c r="BQ40" s="965"/>
      <c r="BR40" s="965"/>
      <c r="BS40" s="965"/>
      <c r="BT40" s="965"/>
      <c r="BU40" s="965"/>
      <c r="BV40" s="965"/>
      <c r="BW40" s="965"/>
      <c r="BX40" s="965"/>
      <c r="BY40" s="965"/>
      <c r="BZ40" s="965"/>
      <c r="CA40" s="966"/>
      <c r="CB40" s="964"/>
      <c r="CC40" s="965"/>
      <c r="CD40" s="965"/>
      <c r="CE40" s="965"/>
      <c r="CF40" s="965"/>
      <c r="CG40" s="965"/>
      <c r="CH40" s="965"/>
      <c r="CI40" s="965"/>
      <c r="CJ40" s="965"/>
      <c r="CK40" s="965"/>
      <c r="CL40" s="965"/>
      <c r="CM40" s="965"/>
      <c r="CN40" s="965"/>
      <c r="CO40" s="965"/>
      <c r="CP40" s="965"/>
      <c r="CQ40" s="965"/>
      <c r="CR40" s="965"/>
      <c r="CS40" s="965"/>
      <c r="CT40" s="965"/>
      <c r="CU40" s="965"/>
      <c r="CV40" s="965"/>
      <c r="CW40" s="965"/>
      <c r="CX40" s="965"/>
      <c r="CY40" s="965"/>
      <c r="CZ40" s="965"/>
      <c r="DA40" s="966"/>
    </row>
    <row r="41" spans="1:105" s="159" customFormat="1" ht="12.75">
      <c r="A41" s="158"/>
      <c r="B41" s="962" t="s">
        <v>589</v>
      </c>
      <c r="C41" s="962"/>
      <c r="D41" s="962"/>
      <c r="E41" s="962"/>
      <c r="F41" s="962"/>
      <c r="G41" s="962"/>
      <c r="H41" s="962"/>
      <c r="I41" s="962"/>
      <c r="J41" s="962"/>
      <c r="K41" s="962"/>
      <c r="L41" s="962"/>
      <c r="M41" s="962"/>
      <c r="N41" s="962"/>
      <c r="O41" s="962"/>
      <c r="P41" s="962"/>
      <c r="Q41" s="962"/>
      <c r="R41" s="962"/>
      <c r="S41" s="962"/>
      <c r="T41" s="962"/>
      <c r="U41" s="962"/>
      <c r="V41" s="962"/>
      <c r="W41" s="962"/>
      <c r="X41" s="962"/>
      <c r="Y41" s="962"/>
      <c r="Z41" s="962"/>
      <c r="AA41" s="962"/>
      <c r="AB41" s="962"/>
      <c r="AC41" s="962"/>
      <c r="AD41" s="962"/>
      <c r="AE41" s="962"/>
      <c r="AF41" s="962"/>
      <c r="AG41" s="962"/>
      <c r="AH41" s="962"/>
      <c r="AI41" s="962"/>
      <c r="AJ41" s="962"/>
      <c r="AK41" s="962"/>
      <c r="AL41" s="962"/>
      <c r="AM41" s="962"/>
      <c r="AN41" s="962"/>
      <c r="AO41" s="962"/>
      <c r="AP41" s="962"/>
      <c r="AQ41" s="962"/>
      <c r="AR41" s="962"/>
      <c r="AS41" s="962"/>
      <c r="AT41" s="962"/>
      <c r="AU41" s="962"/>
      <c r="AV41" s="962"/>
      <c r="AW41" s="962"/>
      <c r="AX41" s="962"/>
      <c r="AY41" s="962"/>
      <c r="AZ41" s="962"/>
      <c r="BA41" s="963"/>
      <c r="BB41" s="964" t="s">
        <v>331</v>
      </c>
      <c r="BC41" s="965"/>
      <c r="BD41" s="965"/>
      <c r="BE41" s="965"/>
      <c r="BF41" s="965"/>
      <c r="BG41" s="965"/>
      <c r="BH41" s="965"/>
      <c r="BI41" s="965"/>
      <c r="BJ41" s="965"/>
      <c r="BK41" s="965"/>
      <c r="BL41" s="965"/>
      <c r="BM41" s="965"/>
      <c r="BN41" s="965"/>
      <c r="BO41" s="965"/>
      <c r="BP41" s="965"/>
      <c r="BQ41" s="965"/>
      <c r="BR41" s="965"/>
      <c r="BS41" s="965"/>
      <c r="BT41" s="965"/>
      <c r="BU41" s="965"/>
      <c r="BV41" s="965"/>
      <c r="BW41" s="965"/>
      <c r="BX41" s="965"/>
      <c r="BY41" s="965"/>
      <c r="BZ41" s="965"/>
      <c r="CA41" s="966"/>
      <c r="CB41" s="964"/>
      <c r="CC41" s="965"/>
      <c r="CD41" s="965"/>
      <c r="CE41" s="965"/>
      <c r="CF41" s="965"/>
      <c r="CG41" s="965"/>
      <c r="CH41" s="965"/>
      <c r="CI41" s="965"/>
      <c r="CJ41" s="965"/>
      <c r="CK41" s="965"/>
      <c r="CL41" s="965"/>
      <c r="CM41" s="965"/>
      <c r="CN41" s="965"/>
      <c r="CO41" s="965"/>
      <c r="CP41" s="965"/>
      <c r="CQ41" s="965"/>
      <c r="CR41" s="965"/>
      <c r="CS41" s="965"/>
      <c r="CT41" s="965"/>
      <c r="CU41" s="965"/>
      <c r="CV41" s="965"/>
      <c r="CW41" s="965"/>
      <c r="CX41" s="965"/>
      <c r="CY41" s="965"/>
      <c r="CZ41" s="965"/>
      <c r="DA41" s="966"/>
    </row>
    <row r="42" spans="1:105" s="159" customFormat="1" ht="12.75">
      <c r="A42" s="160"/>
      <c r="B42" s="962" t="s">
        <v>590</v>
      </c>
      <c r="C42" s="962"/>
      <c r="D42" s="962"/>
      <c r="E42" s="962"/>
      <c r="F42" s="962"/>
      <c r="G42" s="962"/>
      <c r="H42" s="962"/>
      <c r="I42" s="962"/>
      <c r="J42" s="962"/>
      <c r="K42" s="962"/>
      <c r="L42" s="962"/>
      <c r="M42" s="962"/>
      <c r="N42" s="962"/>
      <c r="O42" s="962"/>
      <c r="P42" s="962"/>
      <c r="Q42" s="962"/>
      <c r="R42" s="962"/>
      <c r="S42" s="962"/>
      <c r="T42" s="962"/>
      <c r="U42" s="962"/>
      <c r="V42" s="962"/>
      <c r="W42" s="962"/>
      <c r="X42" s="962"/>
      <c r="Y42" s="962"/>
      <c r="Z42" s="962"/>
      <c r="AA42" s="962"/>
      <c r="AB42" s="962"/>
      <c r="AC42" s="962"/>
      <c r="AD42" s="962"/>
      <c r="AE42" s="962"/>
      <c r="AF42" s="962"/>
      <c r="AG42" s="962"/>
      <c r="AH42" s="962"/>
      <c r="AI42" s="962"/>
      <c r="AJ42" s="962"/>
      <c r="AK42" s="962"/>
      <c r="AL42" s="962"/>
      <c r="AM42" s="962"/>
      <c r="AN42" s="962"/>
      <c r="AO42" s="962"/>
      <c r="AP42" s="962"/>
      <c r="AQ42" s="962"/>
      <c r="AR42" s="962"/>
      <c r="AS42" s="962"/>
      <c r="AT42" s="962"/>
      <c r="AU42" s="962"/>
      <c r="AV42" s="962"/>
      <c r="AW42" s="962"/>
      <c r="AX42" s="962"/>
      <c r="AY42" s="962"/>
      <c r="AZ42" s="962"/>
      <c r="BA42" s="963"/>
      <c r="BB42" s="964" t="s">
        <v>331</v>
      </c>
      <c r="BC42" s="965"/>
      <c r="BD42" s="965"/>
      <c r="BE42" s="965"/>
      <c r="BF42" s="965"/>
      <c r="BG42" s="965"/>
      <c r="BH42" s="965"/>
      <c r="BI42" s="965"/>
      <c r="BJ42" s="965"/>
      <c r="BK42" s="965"/>
      <c r="BL42" s="965"/>
      <c r="BM42" s="965"/>
      <c r="BN42" s="965"/>
      <c r="BO42" s="965"/>
      <c r="BP42" s="965"/>
      <c r="BQ42" s="965"/>
      <c r="BR42" s="965"/>
      <c r="BS42" s="965"/>
      <c r="BT42" s="965"/>
      <c r="BU42" s="965"/>
      <c r="BV42" s="965"/>
      <c r="BW42" s="965"/>
      <c r="BX42" s="965"/>
      <c r="BY42" s="965"/>
      <c r="BZ42" s="965"/>
      <c r="CA42" s="966"/>
      <c r="CB42" s="964"/>
      <c r="CC42" s="965"/>
      <c r="CD42" s="965"/>
      <c r="CE42" s="965"/>
      <c r="CF42" s="965"/>
      <c r="CG42" s="965"/>
      <c r="CH42" s="965"/>
      <c r="CI42" s="965"/>
      <c r="CJ42" s="965"/>
      <c r="CK42" s="965"/>
      <c r="CL42" s="965"/>
      <c r="CM42" s="965"/>
      <c r="CN42" s="965"/>
      <c r="CO42" s="965"/>
      <c r="CP42" s="965"/>
      <c r="CQ42" s="965"/>
      <c r="CR42" s="965"/>
      <c r="CS42" s="965"/>
      <c r="CT42" s="965"/>
      <c r="CU42" s="965"/>
      <c r="CV42" s="965"/>
      <c r="CW42" s="965"/>
      <c r="CX42" s="965"/>
      <c r="CY42" s="965"/>
      <c r="CZ42" s="965"/>
      <c r="DA42" s="966"/>
    </row>
    <row r="43" spans="1:105" ht="13.5">
      <c r="A43" s="967" t="s">
        <v>591</v>
      </c>
      <c r="B43" s="968"/>
      <c r="C43" s="968"/>
      <c r="D43" s="968"/>
      <c r="E43" s="968"/>
      <c r="F43" s="968"/>
      <c r="G43" s="968"/>
      <c r="H43" s="968"/>
      <c r="I43" s="968"/>
      <c r="J43" s="968"/>
      <c r="K43" s="968"/>
      <c r="L43" s="968"/>
      <c r="M43" s="968"/>
      <c r="N43" s="968"/>
      <c r="O43" s="968"/>
      <c r="P43" s="968"/>
      <c r="Q43" s="968"/>
      <c r="R43" s="968"/>
      <c r="S43" s="968"/>
      <c r="T43" s="968"/>
      <c r="U43" s="968"/>
      <c r="V43" s="968"/>
      <c r="W43" s="968"/>
      <c r="X43" s="968"/>
      <c r="Y43" s="968"/>
      <c r="Z43" s="968"/>
      <c r="AA43" s="968"/>
      <c r="AB43" s="968"/>
      <c r="AC43" s="968"/>
      <c r="AD43" s="968"/>
      <c r="AE43" s="968"/>
      <c r="AF43" s="968"/>
      <c r="AG43" s="968"/>
      <c r="AH43" s="968"/>
      <c r="AI43" s="968"/>
      <c r="AJ43" s="968"/>
      <c r="AK43" s="968"/>
      <c r="AL43" s="968"/>
      <c r="AM43" s="968"/>
      <c r="AN43" s="968"/>
      <c r="AO43" s="968"/>
      <c r="AP43" s="968"/>
      <c r="AQ43" s="968"/>
      <c r="AR43" s="968"/>
      <c r="AS43" s="968"/>
      <c r="AT43" s="968"/>
      <c r="AU43" s="968"/>
      <c r="AV43" s="968"/>
      <c r="AW43" s="968"/>
      <c r="AX43" s="968"/>
      <c r="AY43" s="968"/>
      <c r="AZ43" s="968"/>
      <c r="BA43" s="968"/>
      <c r="BB43" s="968"/>
      <c r="BC43" s="968"/>
      <c r="BD43" s="968"/>
      <c r="BE43" s="968"/>
      <c r="BF43" s="968"/>
      <c r="BG43" s="968"/>
      <c r="BH43" s="968"/>
      <c r="BI43" s="968"/>
      <c r="BJ43" s="968"/>
      <c r="BK43" s="968"/>
      <c r="BL43" s="968"/>
      <c r="BM43" s="968"/>
      <c r="BN43" s="968"/>
      <c r="BO43" s="968"/>
      <c r="BP43" s="968"/>
      <c r="BQ43" s="968"/>
      <c r="BR43" s="968"/>
      <c r="BS43" s="968"/>
      <c r="BT43" s="968"/>
      <c r="BU43" s="968"/>
      <c r="BV43" s="968"/>
      <c r="BW43" s="968"/>
      <c r="BX43" s="968"/>
      <c r="BY43" s="968"/>
      <c r="BZ43" s="968"/>
      <c r="CA43" s="968"/>
      <c r="CB43" s="968"/>
      <c r="CC43" s="968"/>
      <c r="CD43" s="968"/>
      <c r="CE43" s="968"/>
      <c r="CF43" s="968"/>
      <c r="CG43" s="968"/>
      <c r="CH43" s="968"/>
      <c r="CI43" s="968"/>
      <c r="CJ43" s="968"/>
      <c r="CK43" s="968"/>
      <c r="CL43" s="968"/>
      <c r="CM43" s="968"/>
      <c r="CN43" s="968"/>
      <c r="CO43" s="968"/>
      <c r="CP43" s="968"/>
      <c r="CQ43" s="968"/>
      <c r="CR43" s="968"/>
      <c r="CS43" s="968"/>
      <c r="CT43" s="968"/>
      <c r="CU43" s="968"/>
      <c r="CV43" s="968"/>
      <c r="CW43" s="968"/>
      <c r="CX43" s="968"/>
      <c r="CY43" s="968"/>
      <c r="CZ43" s="968"/>
      <c r="DA43" s="969"/>
    </row>
    <row r="44" spans="1:105" s="159" customFormat="1" ht="12.75">
      <c r="A44" s="160"/>
      <c r="B44" s="962" t="s">
        <v>592</v>
      </c>
      <c r="C44" s="962"/>
      <c r="D44" s="962"/>
      <c r="E44" s="962"/>
      <c r="F44" s="962"/>
      <c r="G44" s="962"/>
      <c r="H44" s="962"/>
      <c r="I44" s="962"/>
      <c r="J44" s="962"/>
      <c r="K44" s="962"/>
      <c r="L44" s="962"/>
      <c r="M44" s="962"/>
      <c r="N44" s="962"/>
      <c r="O44" s="962"/>
      <c r="P44" s="962"/>
      <c r="Q44" s="962"/>
      <c r="R44" s="962"/>
      <c r="S44" s="962"/>
      <c r="T44" s="962"/>
      <c r="U44" s="962"/>
      <c r="V44" s="962"/>
      <c r="W44" s="962"/>
      <c r="X44" s="962"/>
      <c r="Y44" s="962"/>
      <c r="Z44" s="962"/>
      <c r="AA44" s="962"/>
      <c r="AB44" s="962"/>
      <c r="AC44" s="962"/>
      <c r="AD44" s="962"/>
      <c r="AE44" s="962"/>
      <c r="AF44" s="962"/>
      <c r="AG44" s="962"/>
      <c r="AH44" s="962"/>
      <c r="AI44" s="962"/>
      <c r="AJ44" s="962"/>
      <c r="AK44" s="962"/>
      <c r="AL44" s="962"/>
      <c r="AM44" s="962"/>
      <c r="AN44" s="962"/>
      <c r="AO44" s="962"/>
      <c r="AP44" s="962"/>
      <c r="AQ44" s="962"/>
      <c r="AR44" s="962"/>
      <c r="AS44" s="962"/>
      <c r="AT44" s="962"/>
      <c r="AU44" s="962"/>
      <c r="AV44" s="962"/>
      <c r="AW44" s="962"/>
      <c r="AX44" s="962"/>
      <c r="AY44" s="962"/>
      <c r="AZ44" s="962"/>
      <c r="BA44" s="963"/>
      <c r="BB44" s="964" t="s">
        <v>331</v>
      </c>
      <c r="BC44" s="965"/>
      <c r="BD44" s="965"/>
      <c r="BE44" s="965"/>
      <c r="BF44" s="965"/>
      <c r="BG44" s="965"/>
      <c r="BH44" s="965"/>
      <c r="BI44" s="965"/>
      <c r="BJ44" s="965"/>
      <c r="BK44" s="965"/>
      <c r="BL44" s="965"/>
      <c r="BM44" s="965"/>
      <c r="BN44" s="965"/>
      <c r="BO44" s="965"/>
      <c r="BP44" s="965"/>
      <c r="BQ44" s="965"/>
      <c r="BR44" s="965"/>
      <c r="BS44" s="965"/>
      <c r="BT44" s="965"/>
      <c r="BU44" s="965"/>
      <c r="BV44" s="965"/>
      <c r="BW44" s="965"/>
      <c r="BX44" s="965"/>
      <c r="BY44" s="965"/>
      <c r="BZ44" s="965"/>
      <c r="CA44" s="966"/>
      <c r="CB44" s="964"/>
      <c r="CC44" s="965"/>
      <c r="CD44" s="965"/>
      <c r="CE44" s="965"/>
      <c r="CF44" s="965"/>
      <c r="CG44" s="965"/>
      <c r="CH44" s="965"/>
      <c r="CI44" s="965"/>
      <c r="CJ44" s="965"/>
      <c r="CK44" s="965"/>
      <c r="CL44" s="965"/>
      <c r="CM44" s="965"/>
      <c r="CN44" s="965"/>
      <c r="CO44" s="965"/>
      <c r="CP44" s="965"/>
      <c r="CQ44" s="965"/>
      <c r="CR44" s="965"/>
      <c r="CS44" s="965"/>
      <c r="CT44" s="965"/>
      <c r="CU44" s="965"/>
      <c r="CV44" s="965"/>
      <c r="CW44" s="965"/>
      <c r="CX44" s="965"/>
      <c r="CY44" s="965"/>
      <c r="CZ44" s="965"/>
      <c r="DA44" s="966"/>
    </row>
    <row r="45" spans="1:105" s="159" customFormat="1" ht="12.75">
      <c r="A45" s="961"/>
      <c r="B45" s="962"/>
      <c r="C45" s="962"/>
      <c r="D45" s="962" t="s">
        <v>603</v>
      </c>
      <c r="E45" s="962"/>
      <c r="F45" s="962"/>
      <c r="G45" s="962"/>
      <c r="H45" s="962"/>
      <c r="I45" s="962"/>
      <c r="J45" s="962"/>
      <c r="K45" s="962"/>
      <c r="L45" s="962"/>
      <c r="M45" s="962"/>
      <c r="N45" s="962"/>
      <c r="O45" s="962"/>
      <c r="P45" s="962"/>
      <c r="Q45" s="962"/>
      <c r="R45" s="962"/>
      <c r="S45" s="962"/>
      <c r="T45" s="962"/>
      <c r="U45" s="962"/>
      <c r="V45" s="962"/>
      <c r="W45" s="962"/>
      <c r="X45" s="962"/>
      <c r="Y45" s="962"/>
      <c r="Z45" s="962"/>
      <c r="AA45" s="962"/>
      <c r="AB45" s="962"/>
      <c r="AC45" s="962"/>
      <c r="AD45" s="962"/>
      <c r="AE45" s="962"/>
      <c r="AF45" s="962"/>
      <c r="AG45" s="962"/>
      <c r="AH45" s="962"/>
      <c r="AI45" s="962"/>
      <c r="AJ45" s="962"/>
      <c r="AK45" s="962"/>
      <c r="AL45" s="962"/>
      <c r="AM45" s="962"/>
      <c r="AN45" s="962"/>
      <c r="AO45" s="962"/>
      <c r="AP45" s="962"/>
      <c r="AQ45" s="962"/>
      <c r="AR45" s="962"/>
      <c r="AS45" s="962"/>
      <c r="AT45" s="962"/>
      <c r="AU45" s="962"/>
      <c r="AV45" s="962"/>
      <c r="AW45" s="962"/>
      <c r="AX45" s="962"/>
      <c r="AY45" s="962"/>
      <c r="AZ45" s="962"/>
      <c r="BA45" s="963"/>
      <c r="BB45" s="964" t="s">
        <v>331</v>
      </c>
      <c r="BC45" s="965"/>
      <c r="BD45" s="965"/>
      <c r="BE45" s="965"/>
      <c r="BF45" s="965"/>
      <c r="BG45" s="965"/>
      <c r="BH45" s="965"/>
      <c r="BI45" s="965"/>
      <c r="BJ45" s="965"/>
      <c r="BK45" s="965"/>
      <c r="BL45" s="965"/>
      <c r="BM45" s="965"/>
      <c r="BN45" s="965"/>
      <c r="BO45" s="965"/>
      <c r="BP45" s="965"/>
      <c r="BQ45" s="965"/>
      <c r="BR45" s="965"/>
      <c r="BS45" s="965"/>
      <c r="BT45" s="965"/>
      <c r="BU45" s="965"/>
      <c r="BV45" s="965"/>
      <c r="BW45" s="965"/>
      <c r="BX45" s="965"/>
      <c r="BY45" s="965"/>
      <c r="BZ45" s="965"/>
      <c r="CA45" s="966"/>
      <c r="CB45" s="964"/>
      <c r="CC45" s="965"/>
      <c r="CD45" s="965"/>
      <c r="CE45" s="965"/>
      <c r="CF45" s="965"/>
      <c r="CG45" s="965"/>
      <c r="CH45" s="965"/>
      <c r="CI45" s="965"/>
      <c r="CJ45" s="965"/>
      <c r="CK45" s="965"/>
      <c r="CL45" s="965"/>
      <c r="CM45" s="965"/>
      <c r="CN45" s="965"/>
      <c r="CO45" s="965"/>
      <c r="CP45" s="965"/>
      <c r="CQ45" s="965"/>
      <c r="CR45" s="965"/>
      <c r="CS45" s="965"/>
      <c r="CT45" s="965"/>
      <c r="CU45" s="965"/>
      <c r="CV45" s="965"/>
      <c r="CW45" s="965"/>
      <c r="CX45" s="965"/>
      <c r="CY45" s="965"/>
      <c r="CZ45" s="965"/>
      <c r="DA45" s="966"/>
    </row>
    <row r="46" spans="1:105" s="159" customFormat="1" ht="12.75">
      <c r="A46" s="971"/>
      <c r="B46" s="972"/>
      <c r="C46" s="972"/>
      <c r="D46" s="962" t="s">
        <v>604</v>
      </c>
      <c r="E46" s="962"/>
      <c r="F46" s="962"/>
      <c r="G46" s="962"/>
      <c r="H46" s="962"/>
      <c r="I46" s="962"/>
      <c r="J46" s="962"/>
      <c r="K46" s="962"/>
      <c r="L46" s="962"/>
      <c r="M46" s="962"/>
      <c r="N46" s="962"/>
      <c r="O46" s="962"/>
      <c r="P46" s="962"/>
      <c r="Q46" s="962"/>
      <c r="R46" s="962"/>
      <c r="S46" s="962"/>
      <c r="T46" s="962"/>
      <c r="U46" s="962"/>
      <c r="V46" s="962"/>
      <c r="W46" s="962"/>
      <c r="X46" s="962"/>
      <c r="Y46" s="962"/>
      <c r="Z46" s="962"/>
      <c r="AA46" s="962"/>
      <c r="AB46" s="962"/>
      <c r="AC46" s="962"/>
      <c r="AD46" s="962"/>
      <c r="AE46" s="962"/>
      <c r="AF46" s="962"/>
      <c r="AG46" s="962"/>
      <c r="AH46" s="962"/>
      <c r="AI46" s="962"/>
      <c r="AJ46" s="962"/>
      <c r="AK46" s="962"/>
      <c r="AL46" s="962"/>
      <c r="AM46" s="962"/>
      <c r="AN46" s="962"/>
      <c r="AO46" s="962"/>
      <c r="AP46" s="962"/>
      <c r="AQ46" s="962"/>
      <c r="AR46" s="962"/>
      <c r="AS46" s="962"/>
      <c r="AT46" s="962"/>
      <c r="AU46" s="962"/>
      <c r="AV46" s="962"/>
      <c r="AW46" s="962"/>
      <c r="AX46" s="962"/>
      <c r="AY46" s="962"/>
      <c r="AZ46" s="962"/>
      <c r="BA46" s="963"/>
      <c r="BB46" s="964" t="s">
        <v>331</v>
      </c>
      <c r="BC46" s="965"/>
      <c r="BD46" s="965"/>
      <c r="BE46" s="965"/>
      <c r="BF46" s="965"/>
      <c r="BG46" s="965"/>
      <c r="BH46" s="965"/>
      <c r="BI46" s="965"/>
      <c r="BJ46" s="965"/>
      <c r="BK46" s="965"/>
      <c r="BL46" s="965"/>
      <c r="BM46" s="965"/>
      <c r="BN46" s="965"/>
      <c r="BO46" s="965"/>
      <c r="BP46" s="965"/>
      <c r="BQ46" s="965"/>
      <c r="BR46" s="965"/>
      <c r="BS46" s="965"/>
      <c r="BT46" s="965"/>
      <c r="BU46" s="965"/>
      <c r="BV46" s="965"/>
      <c r="BW46" s="965"/>
      <c r="BX46" s="965"/>
      <c r="BY46" s="965"/>
      <c r="BZ46" s="965"/>
      <c r="CA46" s="966"/>
      <c r="CB46" s="964"/>
      <c r="CC46" s="965"/>
      <c r="CD46" s="965"/>
      <c r="CE46" s="965"/>
      <c r="CF46" s="965"/>
      <c r="CG46" s="965"/>
      <c r="CH46" s="965"/>
      <c r="CI46" s="965"/>
      <c r="CJ46" s="965"/>
      <c r="CK46" s="965"/>
      <c r="CL46" s="965"/>
      <c r="CM46" s="965"/>
      <c r="CN46" s="965"/>
      <c r="CO46" s="965"/>
      <c r="CP46" s="965"/>
      <c r="CQ46" s="965"/>
      <c r="CR46" s="965"/>
      <c r="CS46" s="965"/>
      <c r="CT46" s="965"/>
      <c r="CU46" s="965"/>
      <c r="CV46" s="965"/>
      <c r="CW46" s="965"/>
      <c r="CX46" s="965"/>
      <c r="CY46" s="965"/>
      <c r="CZ46" s="965"/>
      <c r="DA46" s="966"/>
    </row>
    <row r="47" spans="1:105" s="159" customFormat="1" ht="12.75">
      <c r="A47" s="162"/>
      <c r="B47" s="962" t="s">
        <v>593</v>
      </c>
      <c r="C47" s="962"/>
      <c r="D47" s="962"/>
      <c r="E47" s="962"/>
      <c r="F47" s="962"/>
      <c r="G47" s="962"/>
      <c r="H47" s="962"/>
      <c r="I47" s="962"/>
      <c r="J47" s="962"/>
      <c r="K47" s="962"/>
      <c r="L47" s="962"/>
      <c r="M47" s="962"/>
      <c r="N47" s="962"/>
      <c r="O47" s="962"/>
      <c r="P47" s="962"/>
      <c r="Q47" s="962"/>
      <c r="R47" s="962"/>
      <c r="S47" s="962"/>
      <c r="T47" s="962"/>
      <c r="U47" s="962"/>
      <c r="V47" s="962"/>
      <c r="W47" s="962"/>
      <c r="X47" s="962"/>
      <c r="Y47" s="962"/>
      <c r="Z47" s="962"/>
      <c r="AA47" s="962"/>
      <c r="AB47" s="962"/>
      <c r="AC47" s="962"/>
      <c r="AD47" s="962"/>
      <c r="AE47" s="962"/>
      <c r="AF47" s="962"/>
      <c r="AG47" s="962"/>
      <c r="AH47" s="962"/>
      <c r="AI47" s="962"/>
      <c r="AJ47" s="962"/>
      <c r="AK47" s="962"/>
      <c r="AL47" s="962"/>
      <c r="AM47" s="962"/>
      <c r="AN47" s="962"/>
      <c r="AO47" s="962"/>
      <c r="AP47" s="962"/>
      <c r="AQ47" s="962"/>
      <c r="AR47" s="962"/>
      <c r="AS47" s="962"/>
      <c r="AT47" s="962"/>
      <c r="AU47" s="962"/>
      <c r="AV47" s="962"/>
      <c r="AW47" s="962"/>
      <c r="AX47" s="962"/>
      <c r="AY47" s="962"/>
      <c r="AZ47" s="962"/>
      <c r="BA47" s="963"/>
      <c r="BB47" s="964" t="s">
        <v>331</v>
      </c>
      <c r="BC47" s="965"/>
      <c r="BD47" s="965"/>
      <c r="BE47" s="965"/>
      <c r="BF47" s="965"/>
      <c r="BG47" s="965"/>
      <c r="BH47" s="965"/>
      <c r="BI47" s="965"/>
      <c r="BJ47" s="965"/>
      <c r="BK47" s="965"/>
      <c r="BL47" s="965"/>
      <c r="BM47" s="965"/>
      <c r="BN47" s="965"/>
      <c r="BO47" s="965"/>
      <c r="BP47" s="965"/>
      <c r="BQ47" s="965"/>
      <c r="BR47" s="965"/>
      <c r="BS47" s="965"/>
      <c r="BT47" s="965"/>
      <c r="BU47" s="965"/>
      <c r="BV47" s="965"/>
      <c r="BW47" s="965"/>
      <c r="BX47" s="965"/>
      <c r="BY47" s="965"/>
      <c r="BZ47" s="965"/>
      <c r="CA47" s="966"/>
      <c r="CB47" s="964"/>
      <c r="CC47" s="965"/>
      <c r="CD47" s="965"/>
      <c r="CE47" s="965"/>
      <c r="CF47" s="965"/>
      <c r="CG47" s="965"/>
      <c r="CH47" s="965"/>
      <c r="CI47" s="965"/>
      <c r="CJ47" s="965"/>
      <c r="CK47" s="965"/>
      <c r="CL47" s="965"/>
      <c r="CM47" s="965"/>
      <c r="CN47" s="965"/>
      <c r="CO47" s="965"/>
      <c r="CP47" s="965"/>
      <c r="CQ47" s="965"/>
      <c r="CR47" s="965"/>
      <c r="CS47" s="965"/>
      <c r="CT47" s="965"/>
      <c r="CU47" s="965"/>
      <c r="CV47" s="965"/>
      <c r="CW47" s="965"/>
      <c r="CX47" s="965"/>
      <c r="CY47" s="965"/>
      <c r="CZ47" s="965"/>
      <c r="DA47" s="966"/>
    </row>
    <row r="48" spans="3:5" s="1" customFormat="1" ht="15" customHeight="1">
      <c r="C48" s="970" t="s">
        <v>22</v>
      </c>
      <c r="D48" s="970"/>
      <c r="E48" s="1" t="s">
        <v>594</v>
      </c>
    </row>
    <row r="50" ht="12.75">
      <c r="A50" s="124" t="s">
        <v>601</v>
      </c>
    </row>
    <row r="51" spans="1:105" ht="12.75">
      <c r="A51" s="995" t="s">
        <v>632</v>
      </c>
      <c r="B51" s="995"/>
      <c r="C51" s="995"/>
      <c r="D51" s="995"/>
      <c r="E51" s="995"/>
      <c r="F51" s="995"/>
      <c r="G51" s="995"/>
      <c r="H51" s="995"/>
      <c r="I51" s="995"/>
      <c r="J51" s="995"/>
      <c r="K51" s="995"/>
      <c r="L51" s="995"/>
      <c r="M51" s="995"/>
      <c r="N51" s="995"/>
      <c r="O51" s="995"/>
      <c r="P51" s="995"/>
      <c r="Q51" s="995"/>
      <c r="R51" s="995"/>
      <c r="S51" s="995"/>
      <c r="T51" s="995"/>
      <c r="U51" s="995"/>
      <c r="V51" s="995"/>
      <c r="W51" s="995"/>
      <c r="X51" s="995"/>
      <c r="Y51" s="995"/>
      <c r="Z51" s="995"/>
      <c r="AA51" s="995"/>
      <c r="AB51" s="995"/>
      <c r="AC51" s="995"/>
      <c r="AD51" s="995"/>
      <c r="AE51" s="995"/>
      <c r="AF51" s="995"/>
      <c r="AG51" s="995"/>
      <c r="AH51" s="995"/>
      <c r="AI51" s="995"/>
      <c r="AJ51" s="995"/>
      <c r="AK51" s="995"/>
      <c r="AL51" s="995"/>
      <c r="AM51" s="995"/>
      <c r="AN51" s="995"/>
      <c r="AO51" s="995"/>
      <c r="AP51" s="995"/>
      <c r="AQ51" s="995"/>
      <c r="AR51" s="995"/>
      <c r="AS51" s="995"/>
      <c r="AT51" s="995"/>
      <c r="AU51" s="995"/>
      <c r="AV51" s="995"/>
      <c r="AW51" s="995"/>
      <c r="AX51" s="995"/>
      <c r="AY51" s="995"/>
      <c r="AZ51" s="995"/>
      <c r="BA51" s="995"/>
      <c r="BB51" s="995"/>
      <c r="BC51" s="995"/>
      <c r="BD51" s="995"/>
      <c r="BE51" s="995"/>
      <c r="BF51" s="995"/>
      <c r="BG51" s="995"/>
      <c r="BH51" s="995"/>
      <c r="BI51" s="995"/>
      <c r="BJ51" s="995"/>
      <c r="BK51" s="995"/>
      <c r="BL51" s="995"/>
      <c r="BM51" s="995"/>
      <c r="BN51" s="995"/>
      <c r="BO51" s="995"/>
      <c r="BP51" s="995"/>
      <c r="BQ51" s="995"/>
      <c r="BR51" s="995"/>
      <c r="BS51" s="995"/>
      <c r="BT51" s="995"/>
      <c r="BU51" s="995"/>
      <c r="BV51" s="995"/>
      <c r="BW51" s="995"/>
      <c r="BX51" s="995"/>
      <c r="BY51" s="995"/>
      <c r="BZ51" s="995"/>
      <c r="CA51" s="995"/>
      <c r="CB51" s="995"/>
      <c r="CC51" s="995"/>
      <c r="CD51" s="995"/>
      <c r="CE51" s="995"/>
      <c r="CF51" s="995"/>
      <c r="CG51" s="995"/>
      <c r="CH51" s="995"/>
      <c r="CI51" s="995"/>
      <c r="CJ51" s="995"/>
      <c r="CK51" s="995"/>
      <c r="CL51" s="995"/>
      <c r="CM51" s="995"/>
      <c r="CN51" s="995"/>
      <c r="CO51" s="995"/>
      <c r="CP51" s="995"/>
      <c r="CQ51" s="995"/>
      <c r="CR51" s="995"/>
      <c r="CS51" s="995"/>
      <c r="CT51" s="995"/>
      <c r="CU51" s="995"/>
      <c r="CV51" s="995"/>
      <c r="CW51" s="995"/>
      <c r="CX51" s="995"/>
      <c r="CY51" s="995"/>
      <c r="CZ51" s="995"/>
      <c r="DA51" s="995"/>
    </row>
    <row r="52" spans="1:105" ht="12.75">
      <c r="A52" s="995"/>
      <c r="B52" s="995"/>
      <c r="C52" s="995"/>
      <c r="D52" s="995"/>
      <c r="E52" s="995"/>
      <c r="F52" s="995"/>
      <c r="G52" s="995"/>
      <c r="H52" s="995"/>
      <c r="I52" s="995"/>
      <c r="J52" s="995"/>
      <c r="K52" s="995"/>
      <c r="L52" s="995"/>
      <c r="M52" s="995"/>
      <c r="N52" s="995"/>
      <c r="O52" s="995"/>
      <c r="P52" s="995"/>
      <c r="Q52" s="995"/>
      <c r="R52" s="995"/>
      <c r="S52" s="995"/>
      <c r="T52" s="995"/>
      <c r="U52" s="995"/>
      <c r="V52" s="995"/>
      <c r="W52" s="995"/>
      <c r="X52" s="995"/>
      <c r="Y52" s="995"/>
      <c r="Z52" s="995"/>
      <c r="AA52" s="995"/>
      <c r="AB52" s="995"/>
      <c r="AC52" s="995"/>
      <c r="AD52" s="995"/>
      <c r="AE52" s="995"/>
      <c r="AF52" s="995"/>
      <c r="AG52" s="995"/>
      <c r="AH52" s="995"/>
      <c r="AI52" s="995"/>
      <c r="AJ52" s="995"/>
      <c r="AK52" s="995"/>
      <c r="AL52" s="995"/>
      <c r="AM52" s="995"/>
      <c r="AN52" s="995"/>
      <c r="AO52" s="995"/>
      <c r="AP52" s="995"/>
      <c r="AQ52" s="995"/>
      <c r="AR52" s="995"/>
      <c r="AS52" s="995"/>
      <c r="AT52" s="995"/>
      <c r="AU52" s="995"/>
      <c r="AV52" s="995"/>
      <c r="AW52" s="995"/>
      <c r="AX52" s="995"/>
      <c r="AY52" s="995"/>
      <c r="AZ52" s="995"/>
      <c r="BA52" s="995"/>
      <c r="BB52" s="995"/>
      <c r="BC52" s="995"/>
      <c r="BD52" s="995"/>
      <c r="BE52" s="995"/>
      <c r="BF52" s="995"/>
      <c r="BG52" s="995"/>
      <c r="BH52" s="995"/>
      <c r="BI52" s="995"/>
      <c r="BJ52" s="995"/>
      <c r="BK52" s="995"/>
      <c r="BL52" s="995"/>
      <c r="BM52" s="995"/>
      <c r="BN52" s="995"/>
      <c r="BO52" s="995"/>
      <c r="BP52" s="995"/>
      <c r="BQ52" s="995"/>
      <c r="BR52" s="995"/>
      <c r="BS52" s="995"/>
      <c r="BT52" s="995"/>
      <c r="BU52" s="995"/>
      <c r="BV52" s="995"/>
      <c r="BW52" s="995"/>
      <c r="BX52" s="995"/>
      <c r="BY52" s="995"/>
      <c r="BZ52" s="995"/>
      <c r="CA52" s="995"/>
      <c r="CB52" s="995"/>
      <c r="CC52" s="995"/>
      <c r="CD52" s="995"/>
      <c r="CE52" s="995"/>
      <c r="CF52" s="995"/>
      <c r="CG52" s="995"/>
      <c r="CH52" s="995"/>
      <c r="CI52" s="995"/>
      <c r="CJ52" s="995"/>
      <c r="CK52" s="995"/>
      <c r="CL52" s="995"/>
      <c r="CM52" s="995"/>
      <c r="CN52" s="995"/>
      <c r="CO52" s="995"/>
      <c r="CP52" s="995"/>
      <c r="CQ52" s="995"/>
      <c r="CR52" s="995"/>
      <c r="CS52" s="995"/>
      <c r="CT52" s="995"/>
      <c r="CU52" s="995"/>
      <c r="CV52" s="995"/>
      <c r="CW52" s="995"/>
      <c r="CX52" s="995"/>
      <c r="CY52" s="995"/>
      <c r="CZ52" s="995"/>
      <c r="DA52" s="995"/>
    </row>
    <row r="53" spans="1:105" ht="41.25" customHeight="1">
      <c r="A53" s="995"/>
      <c r="B53" s="995"/>
      <c r="C53" s="995"/>
      <c r="D53" s="995"/>
      <c r="E53" s="995"/>
      <c r="F53" s="995"/>
      <c r="G53" s="995"/>
      <c r="H53" s="995"/>
      <c r="I53" s="995"/>
      <c r="J53" s="995"/>
      <c r="K53" s="995"/>
      <c r="L53" s="995"/>
      <c r="M53" s="995"/>
      <c r="N53" s="995"/>
      <c r="O53" s="995"/>
      <c r="P53" s="995"/>
      <c r="Q53" s="995"/>
      <c r="R53" s="995"/>
      <c r="S53" s="995"/>
      <c r="T53" s="995"/>
      <c r="U53" s="995"/>
      <c r="V53" s="995"/>
      <c r="W53" s="995"/>
      <c r="X53" s="995"/>
      <c r="Y53" s="995"/>
      <c r="Z53" s="995"/>
      <c r="AA53" s="995"/>
      <c r="AB53" s="995"/>
      <c r="AC53" s="995"/>
      <c r="AD53" s="995"/>
      <c r="AE53" s="995"/>
      <c r="AF53" s="995"/>
      <c r="AG53" s="995"/>
      <c r="AH53" s="995"/>
      <c r="AI53" s="995"/>
      <c r="AJ53" s="995"/>
      <c r="AK53" s="995"/>
      <c r="AL53" s="995"/>
      <c r="AM53" s="995"/>
      <c r="AN53" s="995"/>
      <c r="AO53" s="995"/>
      <c r="AP53" s="995"/>
      <c r="AQ53" s="995"/>
      <c r="AR53" s="995"/>
      <c r="AS53" s="995"/>
      <c r="AT53" s="995"/>
      <c r="AU53" s="995"/>
      <c r="AV53" s="995"/>
      <c r="AW53" s="995"/>
      <c r="AX53" s="995"/>
      <c r="AY53" s="995"/>
      <c r="AZ53" s="995"/>
      <c r="BA53" s="995"/>
      <c r="BB53" s="995"/>
      <c r="BC53" s="995"/>
      <c r="BD53" s="995"/>
      <c r="BE53" s="995"/>
      <c r="BF53" s="995"/>
      <c r="BG53" s="995"/>
      <c r="BH53" s="995"/>
      <c r="BI53" s="995"/>
      <c r="BJ53" s="995"/>
      <c r="BK53" s="995"/>
      <c r="BL53" s="995"/>
      <c r="BM53" s="995"/>
      <c r="BN53" s="995"/>
      <c r="BO53" s="995"/>
      <c r="BP53" s="995"/>
      <c r="BQ53" s="995"/>
      <c r="BR53" s="995"/>
      <c r="BS53" s="995"/>
      <c r="BT53" s="995"/>
      <c r="BU53" s="995"/>
      <c r="BV53" s="995"/>
      <c r="BW53" s="995"/>
      <c r="BX53" s="995"/>
      <c r="BY53" s="995"/>
      <c r="BZ53" s="995"/>
      <c r="CA53" s="995"/>
      <c r="CB53" s="995"/>
      <c r="CC53" s="995"/>
      <c r="CD53" s="995"/>
      <c r="CE53" s="995"/>
      <c r="CF53" s="995"/>
      <c r="CG53" s="995"/>
      <c r="CH53" s="995"/>
      <c r="CI53" s="995"/>
      <c r="CJ53" s="995"/>
      <c r="CK53" s="995"/>
      <c r="CL53" s="995"/>
      <c r="CM53" s="995"/>
      <c r="CN53" s="995"/>
      <c r="CO53" s="995"/>
      <c r="CP53" s="995"/>
      <c r="CQ53" s="995"/>
      <c r="CR53" s="995"/>
      <c r="CS53" s="995"/>
      <c r="CT53" s="995"/>
      <c r="CU53" s="995"/>
      <c r="CV53" s="995"/>
      <c r="CW53" s="995"/>
      <c r="CX53" s="995"/>
      <c r="CY53" s="995"/>
      <c r="CZ53" s="995"/>
      <c r="DA53" s="995"/>
    </row>
    <row r="56" ht="12.75">
      <c r="A56" s="124" t="s">
        <v>605</v>
      </c>
    </row>
    <row r="59" ht="12.75">
      <c r="A59" s="124" t="s">
        <v>597</v>
      </c>
    </row>
    <row r="60" ht="12.75">
      <c r="A60" s="124" t="s">
        <v>598</v>
      </c>
    </row>
  </sheetData>
  <sheetProtection/>
  <mergeCells count="131">
    <mergeCell ref="A51:DA53"/>
    <mergeCell ref="CC1:DA1"/>
    <mergeCell ref="A3:DA3"/>
    <mergeCell ref="K5:BD5"/>
    <mergeCell ref="BY10:BZ10"/>
    <mergeCell ref="CA10:CC10"/>
    <mergeCell ref="CD10:CE10"/>
    <mergeCell ref="CF10:CO10"/>
    <mergeCell ref="CP10:CR10"/>
    <mergeCell ref="CS10:CU10"/>
    <mergeCell ref="A13:BA13"/>
    <mergeCell ref="BB13:CA13"/>
    <mergeCell ref="CB13:DA13"/>
    <mergeCell ref="A14:BA14"/>
    <mergeCell ref="BB14:CA14"/>
    <mergeCell ref="CB14:DA14"/>
    <mergeCell ref="A15:BA15"/>
    <mergeCell ref="BB15:CA15"/>
    <mergeCell ref="CB15:DA15"/>
    <mergeCell ref="B16:BA16"/>
    <mergeCell ref="BB16:CA16"/>
    <mergeCell ref="CB16:DA16"/>
    <mergeCell ref="B17:BA17"/>
    <mergeCell ref="BB17:CA17"/>
    <mergeCell ref="CB17:DA17"/>
    <mergeCell ref="B18:BA18"/>
    <mergeCell ref="BB18:CA18"/>
    <mergeCell ref="CB18:DA18"/>
    <mergeCell ref="A19:C19"/>
    <mergeCell ref="D19:BA19"/>
    <mergeCell ref="BB19:CA19"/>
    <mergeCell ref="CB19:DA19"/>
    <mergeCell ref="A20:C20"/>
    <mergeCell ref="D20:BA20"/>
    <mergeCell ref="BB20:CA20"/>
    <mergeCell ref="CB20:DA20"/>
    <mergeCell ref="B21:BA21"/>
    <mergeCell ref="BB21:CA21"/>
    <mergeCell ref="CB21:DA21"/>
    <mergeCell ref="B22:BA22"/>
    <mergeCell ref="BB22:CA22"/>
    <mergeCell ref="CB22:DA22"/>
    <mergeCell ref="A23:C23"/>
    <mergeCell ref="D23:BA23"/>
    <mergeCell ref="BB23:CA23"/>
    <mergeCell ref="CB23:DA23"/>
    <mergeCell ref="A24:C24"/>
    <mergeCell ref="D24:BA24"/>
    <mergeCell ref="BB24:CA24"/>
    <mergeCell ref="CB24:DA24"/>
    <mergeCell ref="B25:BA25"/>
    <mergeCell ref="BB25:CA25"/>
    <mergeCell ref="CB25:DA25"/>
    <mergeCell ref="B26:BA26"/>
    <mergeCell ref="BB26:CA26"/>
    <mergeCell ref="CB26:DA26"/>
    <mergeCell ref="A27:C27"/>
    <mergeCell ref="D27:BA27"/>
    <mergeCell ref="BB27:CA27"/>
    <mergeCell ref="CB27:DA27"/>
    <mergeCell ref="A28:C28"/>
    <mergeCell ref="D28:BA28"/>
    <mergeCell ref="BB28:CA28"/>
    <mergeCell ref="CB28:DA28"/>
    <mergeCell ref="A29:C29"/>
    <mergeCell ref="D29:BA29"/>
    <mergeCell ref="BB29:CA29"/>
    <mergeCell ref="CB29:DA29"/>
    <mergeCell ref="A30:C30"/>
    <mergeCell ref="D30:BA30"/>
    <mergeCell ref="BB30:CA30"/>
    <mergeCell ref="CB30:DA30"/>
    <mergeCell ref="B31:BA31"/>
    <mergeCell ref="BB31:CA31"/>
    <mergeCell ref="CB31:DA31"/>
    <mergeCell ref="A32:C32"/>
    <mergeCell ref="D32:BA32"/>
    <mergeCell ref="BB32:CA32"/>
    <mergeCell ref="CB32:DA32"/>
    <mergeCell ref="A33:C33"/>
    <mergeCell ref="D33:BA33"/>
    <mergeCell ref="BB33:CA33"/>
    <mergeCell ref="CB33:DA33"/>
    <mergeCell ref="A34:E34"/>
    <mergeCell ref="F34:BA34"/>
    <mergeCell ref="BB34:CA34"/>
    <mergeCell ref="CB34:DA34"/>
    <mergeCell ref="A35:E35"/>
    <mergeCell ref="F35:BA35"/>
    <mergeCell ref="BB35:CA35"/>
    <mergeCell ref="CB35:DA35"/>
    <mergeCell ref="BB40:CA40"/>
    <mergeCell ref="CB40:DA40"/>
    <mergeCell ref="B41:BA41"/>
    <mergeCell ref="A36:E36"/>
    <mergeCell ref="F36:BA36"/>
    <mergeCell ref="BB36:CA36"/>
    <mergeCell ref="CB36:DA36"/>
    <mergeCell ref="B37:BA37"/>
    <mergeCell ref="BB37:CA37"/>
    <mergeCell ref="CB37:DA37"/>
    <mergeCell ref="CB46:DA46"/>
    <mergeCell ref="B42:BA42"/>
    <mergeCell ref="BB42:CA42"/>
    <mergeCell ref="CB42:DA42"/>
    <mergeCell ref="A38:DA38"/>
    <mergeCell ref="B39:BA39"/>
    <mergeCell ref="BB39:CA39"/>
    <mergeCell ref="CB39:DA39"/>
    <mergeCell ref="BB44:CA44"/>
    <mergeCell ref="CB44:DA44"/>
    <mergeCell ref="B47:BA47"/>
    <mergeCell ref="BB47:CA47"/>
    <mergeCell ref="CB47:DA47"/>
    <mergeCell ref="C48:D48"/>
    <mergeCell ref="BB41:CA41"/>
    <mergeCell ref="CB41:DA41"/>
    <mergeCell ref="CB45:DA45"/>
    <mergeCell ref="A46:C46"/>
    <mergeCell ref="D46:BA46"/>
    <mergeCell ref="BB46:CA46"/>
    <mergeCell ref="BE5:CP5"/>
    <mergeCell ref="BQ7:DA7"/>
    <mergeCell ref="BQ8:DA8"/>
    <mergeCell ref="BQ9:DA9"/>
    <mergeCell ref="A45:C45"/>
    <mergeCell ref="D45:BA45"/>
    <mergeCell ref="BB45:CA45"/>
    <mergeCell ref="A43:DA43"/>
    <mergeCell ref="B44:BA44"/>
    <mergeCell ref="B40:BA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100"/>
  <sheetViews>
    <sheetView zoomScalePageLayoutView="0" workbookViewId="0" topLeftCell="A1">
      <selection activeCell="A19" sqref="A19:AZ19"/>
    </sheetView>
  </sheetViews>
  <sheetFormatPr defaultColWidth="0.875" defaultRowHeight="12.75"/>
  <cols>
    <col min="1" max="16384" width="0.875" style="6" customWidth="1"/>
  </cols>
  <sheetData>
    <row r="1" spans="81:105" s="124" customFormat="1" ht="33.75" customHeight="1">
      <c r="CC1" s="168" t="s">
        <v>479</v>
      </c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</row>
    <row r="3" spans="1:105" s="4" customFormat="1" ht="30.75" customHeight="1">
      <c r="A3" s="169" t="s">
        <v>480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</row>
    <row r="5" spans="77:105" s="124" customFormat="1" ht="24.75" customHeight="1">
      <c r="BY5" s="7"/>
      <c r="BZ5" s="7"/>
      <c r="CA5" s="7"/>
      <c r="CB5" s="7"/>
      <c r="CC5" s="7"/>
      <c r="CD5" s="1071" t="s">
        <v>463</v>
      </c>
      <c r="CE5" s="1071"/>
      <c r="CF5" s="1071"/>
      <c r="CG5" s="1071"/>
      <c r="CH5" s="1071"/>
      <c r="CI5" s="1071"/>
      <c r="CJ5" s="1071"/>
      <c r="CK5" s="1071"/>
      <c r="CL5" s="1071"/>
      <c r="CM5" s="1071"/>
      <c r="CN5" s="1071"/>
      <c r="CO5" s="1071"/>
      <c r="CP5" s="1071"/>
      <c r="CQ5" s="1071"/>
      <c r="CR5" s="1071"/>
      <c r="CS5" s="1071"/>
      <c r="CT5" s="1071"/>
      <c r="CU5" s="1071"/>
      <c r="CV5" s="1071"/>
      <c r="CW5" s="1071"/>
      <c r="CX5" s="1071"/>
      <c r="CY5" s="1071"/>
      <c r="CZ5" s="1071"/>
      <c r="DA5" s="1071"/>
    </row>
    <row r="6" spans="77:105" s="124" customFormat="1" ht="12.75">
      <c r="BY6" s="8"/>
      <c r="BZ6" s="1001"/>
      <c r="CA6" s="1001"/>
      <c r="CB6" s="1001"/>
      <c r="CC6" s="1001"/>
      <c r="CD6" s="1001"/>
      <c r="CE6" s="1001"/>
      <c r="CF6" s="1001"/>
      <c r="CG6" s="1001"/>
      <c r="CH6" s="1001"/>
      <c r="CI6" s="1001"/>
      <c r="CJ6" s="1001"/>
      <c r="CK6" s="1001"/>
      <c r="CL6" s="1001"/>
      <c r="CM6" s="1001"/>
      <c r="CN6" s="1001"/>
      <c r="CO6" s="1001"/>
      <c r="CP6" s="1001"/>
      <c r="CQ6" s="1001"/>
      <c r="CR6" s="1001"/>
      <c r="CS6" s="1001"/>
      <c r="CT6" s="1001"/>
      <c r="CU6" s="1001"/>
      <c r="CV6" s="1001"/>
      <c r="CW6" s="1001"/>
      <c r="CX6" s="1001"/>
      <c r="CY6" s="1001"/>
      <c r="CZ6" s="1001"/>
      <c r="DA6" s="1001"/>
    </row>
    <row r="7" spans="77:105" s="124" customFormat="1" ht="12.75">
      <c r="BY7" s="7"/>
      <c r="BZ7" s="642" t="s">
        <v>0</v>
      </c>
      <c r="CA7" s="642"/>
      <c r="CB7" s="642"/>
      <c r="CC7" s="642"/>
      <c r="CD7" s="642"/>
      <c r="CE7" s="642"/>
      <c r="CF7" s="642"/>
      <c r="CG7" s="642"/>
      <c r="CH7" s="642"/>
      <c r="CI7" s="642"/>
      <c r="CJ7" s="642"/>
      <c r="CK7" s="642"/>
      <c r="CL7" s="642"/>
      <c r="CM7" s="642"/>
      <c r="CN7" s="642"/>
      <c r="CO7" s="642"/>
      <c r="CP7" s="642"/>
      <c r="CQ7" s="642"/>
      <c r="CR7" s="642"/>
      <c r="CS7" s="642"/>
      <c r="CT7" s="642"/>
      <c r="CU7" s="642"/>
      <c r="CV7" s="642"/>
      <c r="CW7" s="642"/>
      <c r="CX7" s="642"/>
      <c r="CY7" s="642"/>
      <c r="CZ7" s="642"/>
      <c r="DA7" s="642"/>
    </row>
    <row r="8" spans="77:105" s="124" customFormat="1" ht="12.75">
      <c r="BY8" s="643" t="s">
        <v>1</v>
      </c>
      <c r="BZ8" s="643"/>
      <c r="CA8" s="644"/>
      <c r="CB8" s="644"/>
      <c r="CC8" s="644"/>
      <c r="CD8" s="645" t="s">
        <v>1</v>
      </c>
      <c r="CE8" s="645"/>
      <c r="CF8" s="644"/>
      <c r="CG8" s="644"/>
      <c r="CH8" s="644"/>
      <c r="CI8" s="644"/>
      <c r="CJ8" s="644"/>
      <c r="CK8" s="644"/>
      <c r="CL8" s="644"/>
      <c r="CM8" s="644"/>
      <c r="CN8" s="644"/>
      <c r="CO8" s="644"/>
      <c r="CP8" s="644"/>
      <c r="CQ8" s="643">
        <v>20</v>
      </c>
      <c r="CR8" s="643"/>
      <c r="CS8" s="643"/>
      <c r="CT8" s="646"/>
      <c r="CU8" s="646"/>
      <c r="CV8" s="646"/>
      <c r="CW8" s="7"/>
      <c r="CX8" s="10" t="s">
        <v>61</v>
      </c>
      <c r="CY8" s="7"/>
      <c r="CZ8" s="7"/>
      <c r="DA8" s="10"/>
    </row>
    <row r="9" spans="77:105" s="124" customFormat="1" ht="12.75"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9" t="s">
        <v>2</v>
      </c>
    </row>
    <row r="10" ht="8.25" customHeight="1" thickBot="1"/>
    <row r="11" spans="1:105" ht="11.25" thickBot="1">
      <c r="A11" s="1036" t="s">
        <v>14</v>
      </c>
      <c r="B11" s="1008"/>
      <c r="C11" s="1008"/>
      <c r="D11" s="1008"/>
      <c r="E11" s="1008"/>
      <c r="F11" s="1008"/>
      <c r="G11" s="1008"/>
      <c r="H11" s="1008"/>
      <c r="I11" s="1008"/>
      <c r="J11" s="1008"/>
      <c r="K11" s="1008"/>
      <c r="L11" s="1008"/>
      <c r="M11" s="1008"/>
      <c r="N11" s="1008"/>
      <c r="O11" s="1008"/>
      <c r="P11" s="1008"/>
      <c r="Q11" s="1008"/>
      <c r="R11" s="1008"/>
      <c r="S11" s="1008"/>
      <c r="T11" s="1008"/>
      <c r="U11" s="1008"/>
      <c r="V11" s="1008"/>
      <c r="W11" s="1008"/>
      <c r="X11" s="1008"/>
      <c r="Y11" s="1008"/>
      <c r="Z11" s="1008"/>
      <c r="AA11" s="1008"/>
      <c r="AB11" s="1008"/>
      <c r="AC11" s="1008"/>
      <c r="AD11" s="1008"/>
      <c r="AE11" s="1008"/>
      <c r="AF11" s="1008"/>
      <c r="AG11" s="1008"/>
      <c r="AH11" s="1008"/>
      <c r="AI11" s="1008"/>
      <c r="AJ11" s="1008"/>
      <c r="AK11" s="1008"/>
      <c r="AL11" s="1008"/>
      <c r="AM11" s="1008"/>
      <c r="AN11" s="1008"/>
      <c r="AO11" s="1008"/>
      <c r="AP11" s="1008"/>
      <c r="AQ11" s="1008"/>
      <c r="AR11" s="1008"/>
      <c r="AS11" s="1008"/>
      <c r="AT11" s="1008"/>
      <c r="AU11" s="1008"/>
      <c r="AV11" s="1008"/>
      <c r="AW11" s="1008"/>
      <c r="AX11" s="1008"/>
      <c r="AY11" s="1008"/>
      <c r="AZ11" s="1008"/>
      <c r="BA11" s="1036"/>
      <c r="BB11" s="1008"/>
      <c r="BC11" s="1008"/>
      <c r="BD11" s="1008"/>
      <c r="BE11" s="1008"/>
      <c r="BF11" s="1008"/>
      <c r="BG11" s="1008"/>
      <c r="BH11" s="1008"/>
      <c r="BI11" s="1008"/>
      <c r="BJ11" s="1008"/>
      <c r="BK11" s="1008"/>
      <c r="BL11" s="1008"/>
      <c r="BM11" s="1008"/>
      <c r="BN11" s="1008"/>
      <c r="BO11" s="1008"/>
      <c r="BP11" s="1008"/>
      <c r="BQ11" s="1008"/>
      <c r="BR11" s="1008"/>
      <c r="BS11" s="1008"/>
      <c r="BT11" s="1008"/>
      <c r="BU11" s="1008"/>
      <c r="BV11" s="1008"/>
      <c r="BW11" s="1008"/>
      <c r="BX11" s="1008"/>
      <c r="BY11" s="1008"/>
      <c r="BZ11" s="1008"/>
      <c r="CA11" s="1008"/>
      <c r="CB11" s="1008"/>
      <c r="CC11" s="1008"/>
      <c r="CD11" s="1008"/>
      <c r="CE11" s="1008"/>
      <c r="CF11" s="1008"/>
      <c r="CG11" s="1008"/>
      <c r="CH11" s="1008"/>
      <c r="CI11" s="1008"/>
      <c r="CJ11" s="1008"/>
      <c r="CK11" s="1008"/>
      <c r="CL11" s="1008"/>
      <c r="CM11" s="1008"/>
      <c r="CN11" s="1008"/>
      <c r="CO11" s="1008"/>
      <c r="CP11" s="1008"/>
      <c r="CQ11" s="1008"/>
      <c r="CR11" s="1008"/>
      <c r="CS11" s="1008"/>
      <c r="CT11" s="1008"/>
      <c r="CU11" s="1008"/>
      <c r="CV11" s="1008"/>
      <c r="CW11" s="1008"/>
      <c r="CX11" s="1008"/>
      <c r="CY11" s="1008"/>
      <c r="CZ11" s="1008"/>
      <c r="DA11" s="1009"/>
    </row>
    <row r="12" spans="1:105" ht="21" customHeight="1" thickBot="1">
      <c r="A12" s="1036" t="s">
        <v>481</v>
      </c>
      <c r="B12" s="1008"/>
      <c r="C12" s="1008"/>
      <c r="D12" s="1008"/>
      <c r="E12" s="1008"/>
      <c r="F12" s="1008"/>
      <c r="G12" s="1008"/>
      <c r="H12" s="1008"/>
      <c r="I12" s="1008"/>
      <c r="J12" s="1008"/>
      <c r="K12" s="1008"/>
      <c r="L12" s="1008"/>
      <c r="M12" s="1008"/>
      <c r="N12" s="1008"/>
      <c r="O12" s="1008"/>
      <c r="P12" s="1008"/>
      <c r="Q12" s="1008"/>
      <c r="R12" s="1008"/>
      <c r="S12" s="1008"/>
      <c r="T12" s="1008"/>
      <c r="U12" s="1008"/>
      <c r="V12" s="1008"/>
      <c r="W12" s="1008"/>
      <c r="X12" s="1008"/>
      <c r="Y12" s="1008"/>
      <c r="Z12" s="1008"/>
      <c r="AA12" s="1008"/>
      <c r="AB12" s="1008"/>
      <c r="AC12" s="1008"/>
      <c r="AD12" s="1008"/>
      <c r="AE12" s="1008"/>
      <c r="AF12" s="1008"/>
      <c r="AG12" s="1008"/>
      <c r="AH12" s="1008"/>
      <c r="AI12" s="1008"/>
      <c r="AJ12" s="1008"/>
      <c r="AK12" s="1008"/>
      <c r="AL12" s="1008"/>
      <c r="AM12" s="1008"/>
      <c r="AN12" s="1008"/>
      <c r="AO12" s="1008"/>
      <c r="AP12" s="1008"/>
      <c r="AQ12" s="1008"/>
      <c r="AR12" s="1008"/>
      <c r="AS12" s="1008"/>
      <c r="AT12" s="1008"/>
      <c r="AU12" s="1008"/>
      <c r="AV12" s="1008"/>
      <c r="AW12" s="1008"/>
      <c r="AX12" s="1008"/>
      <c r="AY12" s="1008"/>
      <c r="AZ12" s="1008"/>
      <c r="BA12" s="1036"/>
      <c r="BB12" s="1008"/>
      <c r="BC12" s="1008"/>
      <c r="BD12" s="1008"/>
      <c r="BE12" s="1008"/>
      <c r="BF12" s="1008"/>
      <c r="BG12" s="1008"/>
      <c r="BH12" s="1008"/>
      <c r="BI12" s="1008"/>
      <c r="BJ12" s="1008"/>
      <c r="BK12" s="1008"/>
      <c r="BL12" s="1008"/>
      <c r="BM12" s="1008"/>
      <c r="BN12" s="1008"/>
      <c r="BO12" s="1008"/>
      <c r="BP12" s="1008"/>
      <c r="BQ12" s="1008"/>
      <c r="BR12" s="1008"/>
      <c r="BS12" s="1008"/>
      <c r="BT12" s="1008"/>
      <c r="BU12" s="1008"/>
      <c r="BV12" s="1008"/>
      <c r="BW12" s="1008"/>
      <c r="BX12" s="1008"/>
      <c r="BY12" s="1008"/>
      <c r="BZ12" s="1008"/>
      <c r="CA12" s="1008"/>
      <c r="CB12" s="1008"/>
      <c r="CC12" s="1008"/>
      <c r="CD12" s="1008"/>
      <c r="CE12" s="1008"/>
      <c r="CF12" s="1008"/>
      <c r="CG12" s="1008"/>
      <c r="CH12" s="1008"/>
      <c r="CI12" s="1008"/>
      <c r="CJ12" s="1008"/>
      <c r="CK12" s="1008"/>
      <c r="CL12" s="1008"/>
      <c r="CM12" s="1008"/>
      <c r="CN12" s="1008"/>
      <c r="CO12" s="1008"/>
      <c r="CP12" s="1008"/>
      <c r="CQ12" s="1008"/>
      <c r="CR12" s="1008"/>
      <c r="CS12" s="1008"/>
      <c r="CT12" s="1008"/>
      <c r="CU12" s="1008"/>
      <c r="CV12" s="1008"/>
      <c r="CW12" s="1008"/>
      <c r="CX12" s="1008"/>
      <c r="CY12" s="1008"/>
      <c r="CZ12" s="1008"/>
      <c r="DA12" s="1009"/>
    </row>
    <row r="13" spans="1:105" ht="11.25" thickBot="1">
      <c r="A13" s="1036" t="s">
        <v>482</v>
      </c>
      <c r="B13" s="1008"/>
      <c r="C13" s="1008"/>
      <c r="D13" s="1008"/>
      <c r="E13" s="1008"/>
      <c r="F13" s="1008"/>
      <c r="G13" s="1008"/>
      <c r="H13" s="1008"/>
      <c r="I13" s="1008"/>
      <c r="J13" s="1008"/>
      <c r="K13" s="1008"/>
      <c r="L13" s="1008"/>
      <c r="M13" s="1008"/>
      <c r="N13" s="1008"/>
      <c r="O13" s="1008"/>
      <c r="P13" s="1008"/>
      <c r="Q13" s="1008"/>
      <c r="R13" s="1008"/>
      <c r="S13" s="1008"/>
      <c r="T13" s="1008"/>
      <c r="U13" s="1008"/>
      <c r="V13" s="1008"/>
      <c r="W13" s="1008"/>
      <c r="X13" s="1008"/>
      <c r="Y13" s="1008"/>
      <c r="Z13" s="1008"/>
      <c r="AA13" s="1008"/>
      <c r="AB13" s="1008"/>
      <c r="AC13" s="1008"/>
      <c r="AD13" s="1008"/>
      <c r="AE13" s="1008"/>
      <c r="AF13" s="1008"/>
      <c r="AG13" s="1008"/>
      <c r="AH13" s="1008"/>
      <c r="AI13" s="1008"/>
      <c r="AJ13" s="1008"/>
      <c r="AK13" s="1008"/>
      <c r="AL13" s="1008"/>
      <c r="AM13" s="1008"/>
      <c r="AN13" s="1008"/>
      <c r="AO13" s="1008"/>
      <c r="AP13" s="1008"/>
      <c r="AQ13" s="1008"/>
      <c r="AR13" s="1008"/>
      <c r="AS13" s="1008"/>
      <c r="AT13" s="1008"/>
      <c r="AU13" s="1008"/>
      <c r="AV13" s="1008"/>
      <c r="AW13" s="1008"/>
      <c r="AX13" s="1008"/>
      <c r="AY13" s="1008"/>
      <c r="AZ13" s="1008"/>
      <c r="BA13" s="1007" t="s">
        <v>483</v>
      </c>
      <c r="BB13" s="1032"/>
      <c r="BC13" s="1032"/>
      <c r="BD13" s="1032"/>
      <c r="BE13" s="1032"/>
      <c r="BF13" s="1032"/>
      <c r="BG13" s="1032"/>
      <c r="BH13" s="1032"/>
      <c r="BI13" s="1032"/>
      <c r="BJ13" s="1032"/>
      <c r="BK13" s="1032"/>
      <c r="BL13" s="1032"/>
      <c r="BM13" s="1032"/>
      <c r="BN13" s="1032"/>
      <c r="BO13" s="1032"/>
      <c r="BP13" s="1032"/>
      <c r="BQ13" s="1032"/>
      <c r="BR13" s="1032"/>
      <c r="BS13" s="1032"/>
      <c r="BT13" s="1032"/>
      <c r="BU13" s="1032"/>
      <c r="BV13" s="1032"/>
      <c r="BW13" s="1032"/>
      <c r="BX13" s="1032"/>
      <c r="BY13" s="1032"/>
      <c r="BZ13" s="1032"/>
      <c r="CA13" s="1032"/>
      <c r="CB13" s="1032"/>
      <c r="CC13" s="1032"/>
      <c r="CD13" s="1032"/>
      <c r="CE13" s="1032"/>
      <c r="CF13" s="1032"/>
      <c r="CG13" s="1032"/>
      <c r="CH13" s="1032"/>
      <c r="CI13" s="1032"/>
      <c r="CJ13" s="1032"/>
      <c r="CK13" s="1032"/>
      <c r="CL13" s="1032"/>
      <c r="CM13" s="1032"/>
      <c r="CN13" s="1032"/>
      <c r="CO13" s="1032"/>
      <c r="CP13" s="1032"/>
      <c r="CQ13" s="1032"/>
      <c r="CR13" s="1032"/>
      <c r="CS13" s="1032"/>
      <c r="CT13" s="1032"/>
      <c r="CU13" s="1032"/>
      <c r="CV13" s="1032"/>
      <c r="CW13" s="1032"/>
      <c r="CX13" s="1032"/>
      <c r="CY13" s="1032"/>
      <c r="CZ13" s="1032"/>
      <c r="DA13" s="1033"/>
    </row>
    <row r="14" spans="1:105" ht="11.25" thickBot="1">
      <c r="A14" s="1036" t="s">
        <v>484</v>
      </c>
      <c r="B14" s="1008"/>
      <c r="C14" s="1008"/>
      <c r="D14" s="1008"/>
      <c r="E14" s="1008"/>
      <c r="F14" s="1008"/>
      <c r="G14" s="1008"/>
      <c r="H14" s="1008"/>
      <c r="I14" s="1008"/>
      <c r="J14" s="1008"/>
      <c r="K14" s="1008"/>
      <c r="L14" s="1008"/>
      <c r="M14" s="1008"/>
      <c r="N14" s="1008"/>
      <c r="O14" s="1008"/>
      <c r="P14" s="1008"/>
      <c r="Q14" s="1008"/>
      <c r="R14" s="1008"/>
      <c r="S14" s="1008"/>
      <c r="T14" s="1008"/>
      <c r="U14" s="1008"/>
      <c r="V14" s="1008"/>
      <c r="W14" s="1008"/>
      <c r="X14" s="1008"/>
      <c r="Y14" s="1008"/>
      <c r="Z14" s="1008"/>
      <c r="AA14" s="1008"/>
      <c r="AB14" s="1008"/>
      <c r="AC14" s="1008"/>
      <c r="AD14" s="1008"/>
      <c r="AE14" s="1008"/>
      <c r="AF14" s="1008"/>
      <c r="AG14" s="1008"/>
      <c r="AH14" s="1008"/>
      <c r="AI14" s="1008"/>
      <c r="AJ14" s="1008"/>
      <c r="AK14" s="1008"/>
      <c r="AL14" s="1008"/>
      <c r="AM14" s="1008"/>
      <c r="AN14" s="1008"/>
      <c r="AO14" s="1008"/>
      <c r="AP14" s="1008"/>
      <c r="AQ14" s="1008"/>
      <c r="AR14" s="1008"/>
      <c r="AS14" s="1008"/>
      <c r="AT14" s="1008"/>
      <c r="AU14" s="1008"/>
      <c r="AV14" s="1008"/>
      <c r="AW14" s="1008"/>
      <c r="AX14" s="1008"/>
      <c r="AY14" s="1008"/>
      <c r="AZ14" s="1008"/>
      <c r="BA14" s="1036"/>
      <c r="BB14" s="1008"/>
      <c r="BC14" s="1008"/>
      <c r="BD14" s="1008"/>
      <c r="BE14" s="1008"/>
      <c r="BF14" s="1008"/>
      <c r="BG14" s="1008"/>
      <c r="BH14" s="1008"/>
      <c r="BI14" s="1008"/>
      <c r="BJ14" s="1008"/>
      <c r="BK14" s="1008"/>
      <c r="BL14" s="1008"/>
      <c r="BM14" s="1008"/>
      <c r="BN14" s="1008"/>
      <c r="BO14" s="1008"/>
      <c r="BP14" s="1008"/>
      <c r="BQ14" s="1008"/>
      <c r="BR14" s="1008"/>
      <c r="BS14" s="1008"/>
      <c r="BT14" s="1008"/>
      <c r="BU14" s="1008"/>
      <c r="BV14" s="1008"/>
      <c r="BW14" s="1008"/>
      <c r="BX14" s="1008"/>
      <c r="BY14" s="1008"/>
      <c r="BZ14" s="1008"/>
      <c r="CA14" s="1008"/>
      <c r="CB14" s="1008"/>
      <c r="CC14" s="1008"/>
      <c r="CD14" s="1008"/>
      <c r="CE14" s="1008"/>
      <c r="CF14" s="1008"/>
      <c r="CG14" s="1008"/>
      <c r="CH14" s="1008"/>
      <c r="CI14" s="1008"/>
      <c r="CJ14" s="1008"/>
      <c r="CK14" s="1008"/>
      <c r="CL14" s="1008"/>
      <c r="CM14" s="1008"/>
      <c r="CN14" s="1008"/>
      <c r="CO14" s="1008"/>
      <c r="CP14" s="1008"/>
      <c r="CQ14" s="1008"/>
      <c r="CR14" s="1008"/>
      <c r="CS14" s="1008"/>
      <c r="CT14" s="1008"/>
      <c r="CU14" s="1008"/>
      <c r="CV14" s="1008"/>
      <c r="CW14" s="1008"/>
      <c r="CX14" s="1008"/>
      <c r="CY14" s="1008"/>
      <c r="CZ14" s="1008"/>
      <c r="DA14" s="1009"/>
    </row>
    <row r="15" spans="1:105" ht="11.25" thickBot="1">
      <c r="A15" s="1036" t="s">
        <v>485</v>
      </c>
      <c r="B15" s="1008"/>
      <c r="C15" s="1008"/>
      <c r="D15" s="1008"/>
      <c r="E15" s="1008"/>
      <c r="F15" s="1008"/>
      <c r="G15" s="1008"/>
      <c r="H15" s="1008"/>
      <c r="I15" s="1008"/>
      <c r="J15" s="1008"/>
      <c r="K15" s="1008"/>
      <c r="L15" s="1008"/>
      <c r="M15" s="1008"/>
      <c r="N15" s="1008"/>
      <c r="O15" s="1008"/>
      <c r="P15" s="1008"/>
      <c r="Q15" s="1008"/>
      <c r="R15" s="1008"/>
      <c r="S15" s="1008"/>
      <c r="T15" s="1008"/>
      <c r="U15" s="1008"/>
      <c r="V15" s="1008"/>
      <c r="W15" s="1008"/>
      <c r="X15" s="1008"/>
      <c r="Y15" s="1008"/>
      <c r="Z15" s="1008"/>
      <c r="AA15" s="1008"/>
      <c r="AB15" s="1008"/>
      <c r="AC15" s="1008"/>
      <c r="AD15" s="1008"/>
      <c r="AE15" s="1008"/>
      <c r="AF15" s="1008"/>
      <c r="AG15" s="1008"/>
      <c r="AH15" s="1008"/>
      <c r="AI15" s="1008"/>
      <c r="AJ15" s="1008"/>
      <c r="AK15" s="1008"/>
      <c r="AL15" s="1008"/>
      <c r="AM15" s="1008"/>
      <c r="AN15" s="1008"/>
      <c r="AO15" s="1008"/>
      <c r="AP15" s="1008"/>
      <c r="AQ15" s="1008"/>
      <c r="AR15" s="1008"/>
      <c r="AS15" s="1008"/>
      <c r="AT15" s="1008"/>
      <c r="AU15" s="1008"/>
      <c r="AV15" s="1008"/>
      <c r="AW15" s="1008"/>
      <c r="AX15" s="1008"/>
      <c r="AY15" s="1008"/>
      <c r="AZ15" s="1008"/>
      <c r="BA15" s="1007" t="s">
        <v>486</v>
      </c>
      <c r="BB15" s="1032"/>
      <c r="BC15" s="1032"/>
      <c r="BD15" s="1032"/>
      <c r="BE15" s="1032"/>
      <c r="BF15" s="1032"/>
      <c r="BG15" s="1032"/>
      <c r="BH15" s="1032"/>
      <c r="BI15" s="1032"/>
      <c r="BJ15" s="1032"/>
      <c r="BK15" s="1032"/>
      <c r="BL15" s="1032"/>
      <c r="BM15" s="1032"/>
      <c r="BN15" s="1032"/>
      <c r="BO15" s="1032"/>
      <c r="BP15" s="1032"/>
      <c r="BQ15" s="1032"/>
      <c r="BR15" s="1032"/>
      <c r="BS15" s="1032"/>
      <c r="BT15" s="1032"/>
      <c r="BU15" s="1032"/>
      <c r="BV15" s="1032"/>
      <c r="BW15" s="1032"/>
      <c r="BX15" s="1032"/>
      <c r="BY15" s="1032"/>
      <c r="BZ15" s="1032"/>
      <c r="CA15" s="1032"/>
      <c r="CB15" s="1032"/>
      <c r="CC15" s="1032"/>
      <c r="CD15" s="1032"/>
      <c r="CE15" s="1032"/>
      <c r="CF15" s="1032"/>
      <c r="CG15" s="1032"/>
      <c r="CH15" s="1032"/>
      <c r="CI15" s="1032"/>
      <c r="CJ15" s="1032"/>
      <c r="CK15" s="1032"/>
      <c r="CL15" s="1032"/>
      <c r="CM15" s="1032"/>
      <c r="CN15" s="1032"/>
      <c r="CO15" s="1032"/>
      <c r="CP15" s="1032"/>
      <c r="CQ15" s="1032"/>
      <c r="CR15" s="1032"/>
      <c r="CS15" s="1032"/>
      <c r="CT15" s="1032"/>
      <c r="CU15" s="1032"/>
      <c r="CV15" s="1032"/>
      <c r="CW15" s="1032"/>
      <c r="CX15" s="1032"/>
      <c r="CY15" s="1032"/>
      <c r="CZ15" s="1032"/>
      <c r="DA15" s="1033"/>
    </row>
    <row r="16" spans="1:105" ht="21" customHeight="1" thickBot="1">
      <c r="A16" s="1023" t="s">
        <v>487</v>
      </c>
      <c r="B16" s="1024"/>
      <c r="C16" s="1024"/>
      <c r="D16" s="1024"/>
      <c r="E16" s="1024"/>
      <c r="F16" s="1024"/>
      <c r="G16" s="1024"/>
      <c r="H16" s="1024"/>
      <c r="I16" s="1024"/>
      <c r="J16" s="1024"/>
      <c r="K16" s="1024"/>
      <c r="L16" s="1024"/>
      <c r="M16" s="1024"/>
      <c r="N16" s="1024"/>
      <c r="O16" s="1024"/>
      <c r="P16" s="1024"/>
      <c r="Q16" s="1024"/>
      <c r="R16" s="1024"/>
      <c r="S16" s="1024"/>
      <c r="T16" s="1024"/>
      <c r="U16" s="1024"/>
      <c r="V16" s="1024"/>
      <c r="W16" s="1024"/>
      <c r="X16" s="1024"/>
      <c r="Y16" s="1024"/>
      <c r="Z16" s="1024"/>
      <c r="AA16" s="1024"/>
      <c r="AB16" s="1024"/>
      <c r="AC16" s="1024"/>
      <c r="AD16" s="1024"/>
      <c r="AE16" s="1024"/>
      <c r="AF16" s="1024"/>
      <c r="AG16" s="1024"/>
      <c r="AH16" s="1024"/>
      <c r="AI16" s="1024"/>
      <c r="AJ16" s="1024"/>
      <c r="AK16" s="1024"/>
      <c r="AL16" s="1024"/>
      <c r="AM16" s="1024"/>
      <c r="AN16" s="1024"/>
      <c r="AO16" s="1024"/>
      <c r="AP16" s="1024"/>
      <c r="AQ16" s="1024"/>
      <c r="AR16" s="1024"/>
      <c r="AS16" s="1024"/>
      <c r="AT16" s="1024"/>
      <c r="AU16" s="1024"/>
      <c r="AV16" s="1024"/>
      <c r="AW16" s="1024"/>
      <c r="AX16" s="1024"/>
      <c r="AY16" s="1024"/>
      <c r="AZ16" s="1024"/>
      <c r="BA16" s="1007" t="s">
        <v>488</v>
      </c>
      <c r="BB16" s="1008"/>
      <c r="BC16" s="1008"/>
      <c r="BD16" s="1008"/>
      <c r="BE16" s="1008"/>
      <c r="BF16" s="1008"/>
      <c r="BG16" s="1008"/>
      <c r="BH16" s="1008"/>
      <c r="BI16" s="1008"/>
      <c r="BJ16" s="1008"/>
      <c r="BK16" s="1008"/>
      <c r="BL16" s="1008"/>
      <c r="BM16" s="1008"/>
      <c r="BN16" s="1008"/>
      <c r="BO16" s="1008"/>
      <c r="BP16" s="1008"/>
      <c r="BQ16" s="1008"/>
      <c r="BR16" s="1008"/>
      <c r="BS16" s="1008"/>
      <c r="BT16" s="1008"/>
      <c r="BU16" s="1008"/>
      <c r="BV16" s="1008"/>
      <c r="BW16" s="1008"/>
      <c r="BX16" s="1008"/>
      <c r="BY16" s="1008"/>
      <c r="BZ16" s="1008"/>
      <c r="CA16" s="1008"/>
      <c r="CB16" s="1008"/>
      <c r="CC16" s="1008"/>
      <c r="CD16" s="1008"/>
      <c r="CE16" s="1008"/>
      <c r="CF16" s="1008"/>
      <c r="CG16" s="1008"/>
      <c r="CH16" s="1008"/>
      <c r="CI16" s="1008"/>
      <c r="CJ16" s="1008"/>
      <c r="CK16" s="1008"/>
      <c r="CL16" s="1008"/>
      <c r="CM16" s="1008"/>
      <c r="CN16" s="1008"/>
      <c r="CO16" s="1008"/>
      <c r="CP16" s="1008"/>
      <c r="CQ16" s="1008"/>
      <c r="CR16" s="1008"/>
      <c r="CS16" s="1008"/>
      <c r="CT16" s="1008"/>
      <c r="CU16" s="1008"/>
      <c r="CV16" s="1008"/>
      <c r="CW16" s="1008"/>
      <c r="CX16" s="1008"/>
      <c r="CY16" s="1008"/>
      <c r="CZ16" s="1008"/>
      <c r="DA16" s="1009"/>
    </row>
    <row r="17" spans="1:105" ht="11.25" thickBot="1">
      <c r="A17" s="1036" t="s">
        <v>489</v>
      </c>
      <c r="B17" s="1008"/>
      <c r="C17" s="1008"/>
      <c r="D17" s="1008"/>
      <c r="E17" s="1008"/>
      <c r="F17" s="1008"/>
      <c r="G17" s="1008"/>
      <c r="H17" s="1008"/>
      <c r="I17" s="1008"/>
      <c r="J17" s="1008"/>
      <c r="K17" s="1008"/>
      <c r="L17" s="1008"/>
      <c r="M17" s="1008"/>
      <c r="N17" s="1008"/>
      <c r="O17" s="1008"/>
      <c r="P17" s="1008"/>
      <c r="Q17" s="1008"/>
      <c r="R17" s="1008"/>
      <c r="S17" s="1008"/>
      <c r="T17" s="1008"/>
      <c r="U17" s="1008"/>
      <c r="V17" s="1008"/>
      <c r="W17" s="1008"/>
      <c r="X17" s="1008"/>
      <c r="Y17" s="1008"/>
      <c r="Z17" s="1008"/>
      <c r="AA17" s="1008"/>
      <c r="AB17" s="1008"/>
      <c r="AC17" s="1008"/>
      <c r="AD17" s="1008"/>
      <c r="AE17" s="1008"/>
      <c r="AF17" s="1008"/>
      <c r="AG17" s="1008"/>
      <c r="AH17" s="1008"/>
      <c r="AI17" s="1008"/>
      <c r="AJ17" s="1008"/>
      <c r="AK17" s="1008"/>
      <c r="AL17" s="1008"/>
      <c r="AM17" s="1008"/>
      <c r="AN17" s="1008"/>
      <c r="AO17" s="1008"/>
      <c r="AP17" s="1008"/>
      <c r="AQ17" s="1008"/>
      <c r="AR17" s="1008"/>
      <c r="AS17" s="1008"/>
      <c r="AT17" s="1008"/>
      <c r="AU17" s="1008"/>
      <c r="AV17" s="1008"/>
      <c r="AW17" s="1008"/>
      <c r="AX17" s="1008"/>
      <c r="AY17" s="1008"/>
      <c r="AZ17" s="1008"/>
      <c r="BA17" s="1036"/>
      <c r="BB17" s="1008"/>
      <c r="BC17" s="1008"/>
      <c r="BD17" s="1008"/>
      <c r="BE17" s="1008"/>
      <c r="BF17" s="1008"/>
      <c r="BG17" s="1008"/>
      <c r="BH17" s="1008"/>
      <c r="BI17" s="1008"/>
      <c r="BJ17" s="1008"/>
      <c r="BK17" s="1008"/>
      <c r="BL17" s="1008"/>
      <c r="BM17" s="1008"/>
      <c r="BN17" s="1008"/>
      <c r="BO17" s="1008"/>
      <c r="BP17" s="1008"/>
      <c r="BQ17" s="1008"/>
      <c r="BR17" s="1008"/>
      <c r="BS17" s="1008"/>
      <c r="BT17" s="1008"/>
      <c r="BU17" s="1008"/>
      <c r="BV17" s="1008"/>
      <c r="BW17" s="1008"/>
      <c r="BX17" s="1008"/>
      <c r="BY17" s="1008"/>
      <c r="BZ17" s="1008"/>
      <c r="CA17" s="1008"/>
      <c r="CB17" s="1008"/>
      <c r="CC17" s="1008"/>
      <c r="CD17" s="1008"/>
      <c r="CE17" s="1008"/>
      <c r="CF17" s="1008"/>
      <c r="CG17" s="1008"/>
      <c r="CH17" s="1008"/>
      <c r="CI17" s="1008"/>
      <c r="CJ17" s="1008"/>
      <c r="CK17" s="1008"/>
      <c r="CL17" s="1008"/>
      <c r="CM17" s="1008"/>
      <c r="CN17" s="1008"/>
      <c r="CO17" s="1008"/>
      <c r="CP17" s="1008"/>
      <c r="CQ17" s="1008"/>
      <c r="CR17" s="1008"/>
      <c r="CS17" s="1008"/>
      <c r="CT17" s="1008"/>
      <c r="CU17" s="1008"/>
      <c r="CV17" s="1008"/>
      <c r="CW17" s="1008"/>
      <c r="CX17" s="1008"/>
      <c r="CY17" s="1008"/>
      <c r="CZ17" s="1008"/>
      <c r="DA17" s="1009"/>
    </row>
    <row r="18" spans="1:105" ht="10.5" customHeight="1" thickBot="1">
      <c r="A18" s="1007" t="s">
        <v>490</v>
      </c>
      <c r="B18" s="1032"/>
      <c r="C18" s="1032"/>
      <c r="D18" s="1032"/>
      <c r="E18" s="1032"/>
      <c r="F18" s="1032"/>
      <c r="G18" s="1032"/>
      <c r="H18" s="1032"/>
      <c r="I18" s="1032"/>
      <c r="J18" s="1032"/>
      <c r="K18" s="1032"/>
      <c r="L18" s="1032"/>
      <c r="M18" s="1032"/>
      <c r="N18" s="1032"/>
      <c r="O18" s="1032"/>
      <c r="P18" s="1032"/>
      <c r="Q18" s="1032"/>
      <c r="R18" s="1032"/>
      <c r="S18" s="1032"/>
      <c r="T18" s="1032"/>
      <c r="U18" s="1032"/>
      <c r="V18" s="1032"/>
      <c r="W18" s="1032"/>
      <c r="X18" s="1032"/>
      <c r="Y18" s="1032"/>
      <c r="Z18" s="1032"/>
      <c r="AA18" s="1032"/>
      <c r="AB18" s="1032"/>
      <c r="AC18" s="1032"/>
      <c r="AD18" s="1032"/>
      <c r="AE18" s="1032"/>
      <c r="AF18" s="1032"/>
      <c r="AG18" s="1032"/>
      <c r="AH18" s="1032"/>
      <c r="AI18" s="1032"/>
      <c r="AJ18" s="1032"/>
      <c r="AK18" s="1032"/>
      <c r="AL18" s="1032"/>
      <c r="AM18" s="1032"/>
      <c r="AN18" s="1032"/>
      <c r="AO18" s="1032"/>
      <c r="AP18" s="1032"/>
      <c r="AQ18" s="1032"/>
      <c r="AR18" s="1032"/>
      <c r="AS18" s="1032"/>
      <c r="AT18" s="1032"/>
      <c r="AU18" s="1032"/>
      <c r="AV18" s="1032"/>
      <c r="AW18" s="1032"/>
      <c r="AX18" s="1032"/>
      <c r="AY18" s="1032"/>
      <c r="AZ18" s="1032"/>
      <c r="BA18" s="1007"/>
      <c r="BB18" s="1032"/>
      <c r="BC18" s="1032"/>
      <c r="BD18" s="1032"/>
      <c r="BE18" s="1032"/>
      <c r="BF18" s="1032"/>
      <c r="BG18" s="1032"/>
      <c r="BH18" s="1032"/>
      <c r="BI18" s="1032"/>
      <c r="BJ18" s="1032"/>
      <c r="BK18" s="1032"/>
      <c r="BL18" s="1032"/>
      <c r="BM18" s="1032"/>
      <c r="BN18" s="1032"/>
      <c r="BO18" s="1032"/>
      <c r="BP18" s="1032"/>
      <c r="BQ18" s="1032"/>
      <c r="BR18" s="1032"/>
      <c r="BS18" s="1032"/>
      <c r="BT18" s="1032"/>
      <c r="BU18" s="1032"/>
      <c r="BV18" s="1032"/>
      <c r="BW18" s="1032"/>
      <c r="BX18" s="1032"/>
      <c r="BY18" s="1032"/>
      <c r="BZ18" s="1032"/>
      <c r="CA18" s="1032"/>
      <c r="CB18" s="1032"/>
      <c r="CC18" s="1032"/>
      <c r="CD18" s="1032"/>
      <c r="CE18" s="1032"/>
      <c r="CF18" s="1032"/>
      <c r="CG18" s="1032"/>
      <c r="CH18" s="1032"/>
      <c r="CI18" s="1032"/>
      <c r="CJ18" s="1032"/>
      <c r="CK18" s="1032"/>
      <c r="CL18" s="1032"/>
      <c r="CM18" s="1032"/>
      <c r="CN18" s="1032"/>
      <c r="CO18" s="1032"/>
      <c r="CP18" s="1032"/>
      <c r="CQ18" s="1032"/>
      <c r="CR18" s="1032"/>
      <c r="CS18" s="1032"/>
      <c r="CT18" s="1032"/>
      <c r="CU18" s="1032"/>
      <c r="CV18" s="1032"/>
      <c r="CW18" s="1032"/>
      <c r="CX18" s="1032"/>
      <c r="CY18" s="1032"/>
      <c r="CZ18" s="1032"/>
      <c r="DA18" s="1033"/>
    </row>
    <row r="19" spans="1:105" ht="31.5" customHeight="1" thickBot="1">
      <c r="A19" s="1007" t="s">
        <v>491</v>
      </c>
      <c r="B19" s="1032"/>
      <c r="C19" s="1032"/>
      <c r="D19" s="1032"/>
      <c r="E19" s="1032"/>
      <c r="F19" s="1032"/>
      <c r="G19" s="1032"/>
      <c r="H19" s="1032"/>
      <c r="I19" s="1032"/>
      <c r="J19" s="1032"/>
      <c r="K19" s="1032"/>
      <c r="L19" s="1032"/>
      <c r="M19" s="1032"/>
      <c r="N19" s="1032"/>
      <c r="O19" s="1032"/>
      <c r="P19" s="1032"/>
      <c r="Q19" s="1032"/>
      <c r="R19" s="1032"/>
      <c r="S19" s="1032"/>
      <c r="T19" s="1032"/>
      <c r="U19" s="1032"/>
      <c r="V19" s="1032"/>
      <c r="W19" s="1032"/>
      <c r="X19" s="1032"/>
      <c r="Y19" s="1032"/>
      <c r="Z19" s="1032"/>
      <c r="AA19" s="1032"/>
      <c r="AB19" s="1032"/>
      <c r="AC19" s="1032"/>
      <c r="AD19" s="1032"/>
      <c r="AE19" s="1032"/>
      <c r="AF19" s="1032"/>
      <c r="AG19" s="1032"/>
      <c r="AH19" s="1032"/>
      <c r="AI19" s="1032"/>
      <c r="AJ19" s="1032"/>
      <c r="AK19" s="1032"/>
      <c r="AL19" s="1032"/>
      <c r="AM19" s="1032"/>
      <c r="AN19" s="1032"/>
      <c r="AO19" s="1032"/>
      <c r="AP19" s="1032"/>
      <c r="AQ19" s="1032"/>
      <c r="AR19" s="1032"/>
      <c r="AS19" s="1032"/>
      <c r="AT19" s="1032"/>
      <c r="AU19" s="1032"/>
      <c r="AV19" s="1032"/>
      <c r="AW19" s="1032"/>
      <c r="AX19" s="1032"/>
      <c r="AY19" s="1032"/>
      <c r="AZ19" s="1032"/>
      <c r="BA19" s="1007"/>
      <c r="BB19" s="1032"/>
      <c r="BC19" s="1032"/>
      <c r="BD19" s="1032"/>
      <c r="BE19" s="1032"/>
      <c r="BF19" s="1032"/>
      <c r="BG19" s="1032"/>
      <c r="BH19" s="1032"/>
      <c r="BI19" s="1032"/>
      <c r="BJ19" s="1032"/>
      <c r="BK19" s="1032"/>
      <c r="BL19" s="1032"/>
      <c r="BM19" s="1032"/>
      <c r="BN19" s="1032"/>
      <c r="BO19" s="1032"/>
      <c r="BP19" s="1032"/>
      <c r="BQ19" s="1032"/>
      <c r="BR19" s="1032"/>
      <c r="BS19" s="1032"/>
      <c r="BT19" s="1032"/>
      <c r="BU19" s="1032"/>
      <c r="BV19" s="1032"/>
      <c r="BW19" s="1032"/>
      <c r="BX19" s="1032"/>
      <c r="BY19" s="1032"/>
      <c r="BZ19" s="1032"/>
      <c r="CA19" s="1032"/>
      <c r="CB19" s="1032"/>
      <c r="CC19" s="1032"/>
      <c r="CD19" s="1032"/>
      <c r="CE19" s="1032"/>
      <c r="CF19" s="1032"/>
      <c r="CG19" s="1032"/>
      <c r="CH19" s="1032"/>
      <c r="CI19" s="1032"/>
      <c r="CJ19" s="1032"/>
      <c r="CK19" s="1032"/>
      <c r="CL19" s="1032"/>
      <c r="CM19" s="1032"/>
      <c r="CN19" s="1032"/>
      <c r="CO19" s="1032"/>
      <c r="CP19" s="1032"/>
      <c r="CQ19" s="1032"/>
      <c r="CR19" s="1032"/>
      <c r="CS19" s="1032"/>
      <c r="CT19" s="1032"/>
      <c r="CU19" s="1032"/>
      <c r="CV19" s="1032"/>
      <c r="CW19" s="1032"/>
      <c r="CX19" s="1032"/>
      <c r="CY19" s="1032"/>
      <c r="CZ19" s="1032"/>
      <c r="DA19" s="1033"/>
    </row>
    <row r="20" spans="1:105" ht="39.75" customHeight="1" thickBot="1">
      <c r="A20" s="1007" t="s">
        <v>492</v>
      </c>
      <c r="B20" s="1032"/>
      <c r="C20" s="1032"/>
      <c r="D20" s="1032"/>
      <c r="E20" s="1032"/>
      <c r="F20" s="1032"/>
      <c r="G20" s="1032"/>
      <c r="H20" s="1032"/>
      <c r="I20" s="1032"/>
      <c r="J20" s="1032"/>
      <c r="K20" s="1032"/>
      <c r="L20" s="1032"/>
      <c r="M20" s="1032"/>
      <c r="N20" s="1032"/>
      <c r="O20" s="1032"/>
      <c r="P20" s="1032"/>
      <c r="Q20" s="1032"/>
      <c r="R20" s="1032"/>
      <c r="S20" s="1032"/>
      <c r="T20" s="1032"/>
      <c r="U20" s="1032"/>
      <c r="V20" s="1032"/>
      <c r="W20" s="1032"/>
      <c r="X20" s="1032"/>
      <c r="Y20" s="1032"/>
      <c r="Z20" s="1032"/>
      <c r="AA20" s="1032"/>
      <c r="AB20" s="1032"/>
      <c r="AC20" s="1032"/>
      <c r="AD20" s="1032"/>
      <c r="AE20" s="1032"/>
      <c r="AF20" s="1032"/>
      <c r="AG20" s="1032"/>
      <c r="AH20" s="1032"/>
      <c r="AI20" s="1032"/>
      <c r="AJ20" s="1032"/>
      <c r="AK20" s="1032"/>
      <c r="AL20" s="1032"/>
      <c r="AM20" s="1032"/>
      <c r="AN20" s="1032"/>
      <c r="AO20" s="1032"/>
      <c r="AP20" s="1032"/>
      <c r="AQ20" s="1032"/>
      <c r="AR20" s="1032"/>
      <c r="AS20" s="1032"/>
      <c r="AT20" s="1032"/>
      <c r="AU20" s="1032"/>
      <c r="AV20" s="1032"/>
      <c r="AW20" s="1032"/>
      <c r="AX20" s="1032"/>
      <c r="AY20" s="1032"/>
      <c r="AZ20" s="1032"/>
      <c r="BA20" s="1007"/>
      <c r="BB20" s="1032"/>
      <c r="BC20" s="1032"/>
      <c r="BD20" s="1032"/>
      <c r="BE20" s="1032"/>
      <c r="BF20" s="1032"/>
      <c r="BG20" s="1032"/>
      <c r="BH20" s="1032"/>
      <c r="BI20" s="1032"/>
      <c r="BJ20" s="1032"/>
      <c r="BK20" s="1032"/>
      <c r="BL20" s="1032"/>
      <c r="BM20" s="1032"/>
      <c r="BN20" s="1032"/>
      <c r="BO20" s="1032"/>
      <c r="BP20" s="1032"/>
      <c r="BQ20" s="1032"/>
      <c r="BR20" s="1032"/>
      <c r="BS20" s="1032"/>
      <c r="BT20" s="1032"/>
      <c r="BU20" s="1032"/>
      <c r="BV20" s="1032"/>
      <c r="BW20" s="1032"/>
      <c r="BX20" s="1032"/>
      <c r="BY20" s="1032"/>
      <c r="BZ20" s="1032"/>
      <c r="CA20" s="1032"/>
      <c r="CB20" s="1032"/>
      <c r="CC20" s="1032"/>
      <c r="CD20" s="1032"/>
      <c r="CE20" s="1032"/>
      <c r="CF20" s="1032"/>
      <c r="CG20" s="1032"/>
      <c r="CH20" s="1032"/>
      <c r="CI20" s="1032"/>
      <c r="CJ20" s="1032"/>
      <c r="CK20" s="1032"/>
      <c r="CL20" s="1032"/>
      <c r="CM20" s="1032"/>
      <c r="CN20" s="1032"/>
      <c r="CO20" s="1032"/>
      <c r="CP20" s="1032"/>
      <c r="CQ20" s="1032"/>
      <c r="CR20" s="1032"/>
      <c r="CS20" s="1032"/>
      <c r="CT20" s="1032"/>
      <c r="CU20" s="1032"/>
      <c r="CV20" s="1032"/>
      <c r="CW20" s="1032"/>
      <c r="CX20" s="1032"/>
      <c r="CY20" s="1032"/>
      <c r="CZ20" s="1032"/>
      <c r="DA20" s="1033"/>
    </row>
    <row r="21" spans="1:105" ht="11.25" thickBot="1">
      <c r="A21" s="1036" t="s">
        <v>493</v>
      </c>
      <c r="B21" s="1008"/>
      <c r="C21" s="1008"/>
      <c r="D21" s="1008"/>
      <c r="E21" s="1008"/>
      <c r="F21" s="1008"/>
      <c r="G21" s="1008"/>
      <c r="H21" s="1008"/>
      <c r="I21" s="1008"/>
      <c r="J21" s="1008"/>
      <c r="K21" s="1008"/>
      <c r="L21" s="1008"/>
      <c r="M21" s="1008"/>
      <c r="N21" s="1008"/>
      <c r="O21" s="1008"/>
      <c r="P21" s="1008"/>
      <c r="Q21" s="1008"/>
      <c r="R21" s="1008"/>
      <c r="S21" s="1008"/>
      <c r="T21" s="1008"/>
      <c r="U21" s="1008"/>
      <c r="V21" s="1008"/>
      <c r="W21" s="1008"/>
      <c r="X21" s="1008"/>
      <c r="Y21" s="1008"/>
      <c r="Z21" s="1008"/>
      <c r="AA21" s="1008"/>
      <c r="AB21" s="1008"/>
      <c r="AC21" s="1008"/>
      <c r="AD21" s="1008"/>
      <c r="AE21" s="1008"/>
      <c r="AF21" s="1008"/>
      <c r="AG21" s="1008"/>
      <c r="AH21" s="1008"/>
      <c r="AI21" s="1008"/>
      <c r="AJ21" s="1008"/>
      <c r="AK21" s="1008"/>
      <c r="AL21" s="1008"/>
      <c r="AM21" s="1008"/>
      <c r="AN21" s="1008"/>
      <c r="AO21" s="1008"/>
      <c r="AP21" s="1008"/>
      <c r="AQ21" s="1008"/>
      <c r="AR21" s="1008"/>
      <c r="AS21" s="1008"/>
      <c r="AT21" s="1008"/>
      <c r="AU21" s="1008"/>
      <c r="AV21" s="1008"/>
      <c r="AW21" s="1008"/>
      <c r="AX21" s="1008"/>
      <c r="AY21" s="1008"/>
      <c r="AZ21" s="1008"/>
      <c r="BA21" s="1036"/>
      <c r="BB21" s="1008"/>
      <c r="BC21" s="1008"/>
      <c r="BD21" s="1008"/>
      <c r="BE21" s="1008"/>
      <c r="BF21" s="1008"/>
      <c r="BG21" s="1008"/>
      <c r="BH21" s="1008"/>
      <c r="BI21" s="1008"/>
      <c r="BJ21" s="1008"/>
      <c r="BK21" s="1008"/>
      <c r="BL21" s="1008"/>
      <c r="BM21" s="1008"/>
      <c r="BN21" s="1008"/>
      <c r="BO21" s="1008"/>
      <c r="BP21" s="1008"/>
      <c r="BQ21" s="1008"/>
      <c r="BR21" s="1008"/>
      <c r="BS21" s="1008"/>
      <c r="BT21" s="1008"/>
      <c r="BU21" s="1008"/>
      <c r="BV21" s="1008"/>
      <c r="BW21" s="1008"/>
      <c r="BX21" s="1008"/>
      <c r="BY21" s="1008"/>
      <c r="BZ21" s="1008"/>
      <c r="CA21" s="1008"/>
      <c r="CB21" s="1008"/>
      <c r="CC21" s="1008"/>
      <c r="CD21" s="1008"/>
      <c r="CE21" s="1008"/>
      <c r="CF21" s="1008"/>
      <c r="CG21" s="1008"/>
      <c r="CH21" s="1008"/>
      <c r="CI21" s="1008"/>
      <c r="CJ21" s="1008"/>
      <c r="CK21" s="1008"/>
      <c r="CL21" s="1008"/>
      <c r="CM21" s="1008"/>
      <c r="CN21" s="1008"/>
      <c r="CO21" s="1008"/>
      <c r="CP21" s="1008"/>
      <c r="CQ21" s="1008"/>
      <c r="CR21" s="1008"/>
      <c r="CS21" s="1008"/>
      <c r="CT21" s="1008"/>
      <c r="CU21" s="1008"/>
      <c r="CV21" s="1008"/>
      <c r="CW21" s="1008"/>
      <c r="CX21" s="1008"/>
      <c r="CY21" s="1008"/>
      <c r="CZ21" s="1008"/>
      <c r="DA21" s="1009"/>
    </row>
    <row r="22" spans="1:105" ht="21" customHeight="1" thickBot="1">
      <c r="A22" s="1030" t="s">
        <v>494</v>
      </c>
      <c r="B22" s="1031"/>
      <c r="C22" s="1031"/>
      <c r="D22" s="1031"/>
      <c r="E22" s="1031"/>
      <c r="F22" s="1031"/>
      <c r="G22" s="1031"/>
      <c r="H22" s="1031"/>
      <c r="I22" s="1031"/>
      <c r="J22" s="1031"/>
      <c r="K22" s="1031"/>
      <c r="L22" s="1031"/>
      <c r="M22" s="1031"/>
      <c r="N22" s="1031"/>
      <c r="O22" s="1031"/>
      <c r="P22" s="1031"/>
      <c r="Q22" s="1031"/>
      <c r="R22" s="1031"/>
      <c r="S22" s="1031"/>
      <c r="T22" s="1031"/>
      <c r="U22" s="1031"/>
      <c r="V22" s="1031"/>
      <c r="W22" s="1031"/>
      <c r="X22" s="1031"/>
      <c r="Y22" s="1031"/>
      <c r="Z22" s="1031"/>
      <c r="AA22" s="1031"/>
      <c r="AB22" s="1031"/>
      <c r="AC22" s="1031"/>
      <c r="AD22" s="1031"/>
      <c r="AE22" s="1031"/>
      <c r="AF22" s="1031"/>
      <c r="AG22" s="1031"/>
      <c r="AH22" s="1031"/>
      <c r="AI22" s="1031"/>
      <c r="AJ22" s="1031"/>
      <c r="AK22" s="1031"/>
      <c r="AL22" s="1031"/>
      <c r="AM22" s="1031"/>
      <c r="AN22" s="1031"/>
      <c r="AO22" s="1031"/>
      <c r="AP22" s="1031"/>
      <c r="AQ22" s="1031"/>
      <c r="AR22" s="1031"/>
      <c r="AS22" s="1031"/>
      <c r="AT22" s="1031"/>
      <c r="AU22" s="1031"/>
      <c r="AV22" s="1031"/>
      <c r="AW22" s="1031"/>
      <c r="AX22" s="1031"/>
      <c r="AY22" s="1031"/>
      <c r="AZ22" s="1031"/>
      <c r="BA22" s="1051"/>
      <c r="BB22" s="1024"/>
      <c r="BC22" s="1024"/>
      <c r="BD22" s="1024"/>
      <c r="BE22" s="1024"/>
      <c r="BF22" s="1024"/>
      <c r="BG22" s="1024"/>
      <c r="BH22" s="1024"/>
      <c r="BI22" s="1024"/>
      <c r="BJ22" s="1024"/>
      <c r="BK22" s="1024"/>
      <c r="BL22" s="1024"/>
      <c r="BM22" s="1024"/>
      <c r="BN22" s="1024"/>
      <c r="BO22" s="1024"/>
      <c r="BP22" s="1024"/>
      <c r="BQ22" s="1024"/>
      <c r="BR22" s="1024"/>
      <c r="BS22" s="1024"/>
      <c r="BT22" s="1024"/>
      <c r="BU22" s="1024"/>
      <c r="BV22" s="1024"/>
      <c r="BW22" s="1024"/>
      <c r="BX22" s="1024"/>
      <c r="BY22" s="1024"/>
      <c r="BZ22" s="1024"/>
      <c r="CA22" s="1024"/>
      <c r="CB22" s="1024"/>
      <c r="CC22" s="1024"/>
      <c r="CD22" s="1024"/>
      <c r="CE22" s="1024"/>
      <c r="CF22" s="1024"/>
      <c r="CG22" s="1024"/>
      <c r="CH22" s="1024"/>
      <c r="CI22" s="1024"/>
      <c r="CJ22" s="1024"/>
      <c r="CK22" s="1024"/>
      <c r="CL22" s="1024"/>
      <c r="CM22" s="1024"/>
      <c r="CN22" s="1024"/>
      <c r="CO22" s="1024"/>
      <c r="CP22" s="1024"/>
      <c r="CQ22" s="1024"/>
      <c r="CR22" s="1024"/>
      <c r="CS22" s="1024"/>
      <c r="CT22" s="1024"/>
      <c r="CU22" s="1024"/>
      <c r="CV22" s="1024"/>
      <c r="CW22" s="1024"/>
      <c r="CX22" s="1024"/>
      <c r="CY22" s="1024"/>
      <c r="CZ22" s="1024"/>
      <c r="DA22" s="1052"/>
    </row>
    <row r="23" spans="1:105" ht="11.25" thickBot="1">
      <c r="A23" s="1036" t="s">
        <v>495</v>
      </c>
      <c r="B23" s="1008"/>
      <c r="C23" s="1008"/>
      <c r="D23" s="1008"/>
      <c r="E23" s="1008"/>
      <c r="F23" s="1008"/>
      <c r="G23" s="1008"/>
      <c r="H23" s="1008"/>
      <c r="I23" s="1008"/>
      <c r="J23" s="1008"/>
      <c r="K23" s="1008"/>
      <c r="L23" s="1008"/>
      <c r="M23" s="1008"/>
      <c r="N23" s="1008"/>
      <c r="O23" s="1008"/>
      <c r="P23" s="1008"/>
      <c r="Q23" s="1008"/>
      <c r="R23" s="1008"/>
      <c r="S23" s="1008"/>
      <c r="T23" s="1008"/>
      <c r="U23" s="1008"/>
      <c r="V23" s="1008"/>
      <c r="W23" s="1008"/>
      <c r="X23" s="1008"/>
      <c r="Y23" s="1008"/>
      <c r="Z23" s="1008"/>
      <c r="AA23" s="1008"/>
      <c r="AB23" s="1008"/>
      <c r="AC23" s="1008"/>
      <c r="AD23" s="1008"/>
      <c r="AE23" s="1008"/>
      <c r="AF23" s="1008"/>
      <c r="AG23" s="1008"/>
      <c r="AH23" s="1008"/>
      <c r="AI23" s="1008"/>
      <c r="AJ23" s="1008"/>
      <c r="AK23" s="1008"/>
      <c r="AL23" s="1008"/>
      <c r="AM23" s="1008"/>
      <c r="AN23" s="1008"/>
      <c r="AO23" s="1008"/>
      <c r="AP23" s="1008"/>
      <c r="AQ23" s="1008"/>
      <c r="AR23" s="1008"/>
      <c r="AS23" s="1008"/>
      <c r="AT23" s="1008"/>
      <c r="AU23" s="1008"/>
      <c r="AV23" s="1008"/>
      <c r="AW23" s="1008"/>
      <c r="AX23" s="1008"/>
      <c r="AY23" s="1008"/>
      <c r="AZ23" s="1008"/>
      <c r="BA23" s="1036"/>
      <c r="BB23" s="1008"/>
      <c r="BC23" s="1008"/>
      <c r="BD23" s="1008"/>
      <c r="BE23" s="1008"/>
      <c r="BF23" s="1008"/>
      <c r="BG23" s="1008"/>
      <c r="BH23" s="1008"/>
      <c r="BI23" s="1008"/>
      <c r="BJ23" s="1008"/>
      <c r="BK23" s="1008"/>
      <c r="BL23" s="1008"/>
      <c r="BM23" s="1008"/>
      <c r="BN23" s="1008"/>
      <c r="BO23" s="1008"/>
      <c r="BP23" s="1008"/>
      <c r="BQ23" s="1008"/>
      <c r="BR23" s="1008"/>
      <c r="BS23" s="1008"/>
      <c r="BT23" s="1008"/>
      <c r="BU23" s="1008"/>
      <c r="BV23" s="1008"/>
      <c r="BW23" s="1008"/>
      <c r="BX23" s="1008"/>
      <c r="BY23" s="1008"/>
      <c r="BZ23" s="1008"/>
      <c r="CA23" s="1008"/>
      <c r="CB23" s="1008"/>
      <c r="CC23" s="1008"/>
      <c r="CD23" s="1008"/>
      <c r="CE23" s="1008"/>
      <c r="CF23" s="1008"/>
      <c r="CG23" s="1008"/>
      <c r="CH23" s="1008"/>
      <c r="CI23" s="1008"/>
      <c r="CJ23" s="1008"/>
      <c r="CK23" s="1008"/>
      <c r="CL23" s="1008"/>
      <c r="CM23" s="1008"/>
      <c r="CN23" s="1008"/>
      <c r="CO23" s="1008"/>
      <c r="CP23" s="1008"/>
      <c r="CQ23" s="1008"/>
      <c r="CR23" s="1008"/>
      <c r="CS23" s="1008"/>
      <c r="CT23" s="1008"/>
      <c r="CU23" s="1008"/>
      <c r="CV23" s="1008"/>
      <c r="CW23" s="1008"/>
      <c r="CX23" s="1008"/>
      <c r="CY23" s="1008"/>
      <c r="CZ23" s="1008"/>
      <c r="DA23" s="1009"/>
    </row>
    <row r="24" spans="1:105" ht="21" customHeight="1" thickBot="1">
      <c r="A24" s="1030" t="s">
        <v>496</v>
      </c>
      <c r="B24" s="1031"/>
      <c r="C24" s="1031"/>
      <c r="D24" s="1031"/>
      <c r="E24" s="1031"/>
      <c r="F24" s="1031"/>
      <c r="G24" s="1031"/>
      <c r="H24" s="1031"/>
      <c r="I24" s="1031"/>
      <c r="J24" s="1031"/>
      <c r="K24" s="1031"/>
      <c r="L24" s="1031"/>
      <c r="M24" s="1031"/>
      <c r="N24" s="1031"/>
      <c r="O24" s="1031"/>
      <c r="P24" s="1031"/>
      <c r="Q24" s="1031"/>
      <c r="R24" s="1031"/>
      <c r="S24" s="1031"/>
      <c r="T24" s="1031"/>
      <c r="U24" s="1031"/>
      <c r="V24" s="1031"/>
      <c r="W24" s="1031"/>
      <c r="X24" s="1031"/>
      <c r="Y24" s="1031"/>
      <c r="Z24" s="1031"/>
      <c r="AA24" s="1031"/>
      <c r="AB24" s="1031"/>
      <c r="AC24" s="1031"/>
      <c r="AD24" s="1031"/>
      <c r="AE24" s="1031"/>
      <c r="AF24" s="1031"/>
      <c r="AG24" s="1031"/>
      <c r="AH24" s="1031"/>
      <c r="AI24" s="1031"/>
      <c r="AJ24" s="1031"/>
      <c r="AK24" s="1031"/>
      <c r="AL24" s="1031"/>
      <c r="AM24" s="1031"/>
      <c r="AN24" s="1031"/>
      <c r="AO24" s="1031"/>
      <c r="AP24" s="1031"/>
      <c r="AQ24" s="1031"/>
      <c r="AR24" s="1031"/>
      <c r="AS24" s="1031"/>
      <c r="AT24" s="1031"/>
      <c r="AU24" s="1031"/>
      <c r="AV24" s="1031"/>
      <c r="AW24" s="1031"/>
      <c r="AX24" s="1031"/>
      <c r="AY24" s="1031"/>
      <c r="AZ24" s="1031"/>
      <c r="BA24" s="1051"/>
      <c r="BB24" s="1024"/>
      <c r="BC24" s="1024"/>
      <c r="BD24" s="1024"/>
      <c r="BE24" s="1024"/>
      <c r="BF24" s="1024"/>
      <c r="BG24" s="1024"/>
      <c r="BH24" s="1024"/>
      <c r="BI24" s="1024"/>
      <c r="BJ24" s="1024"/>
      <c r="BK24" s="1024"/>
      <c r="BL24" s="1024"/>
      <c r="BM24" s="1024"/>
      <c r="BN24" s="1024"/>
      <c r="BO24" s="1024"/>
      <c r="BP24" s="1024"/>
      <c r="BQ24" s="1024"/>
      <c r="BR24" s="1024"/>
      <c r="BS24" s="1024"/>
      <c r="BT24" s="1024"/>
      <c r="BU24" s="1024"/>
      <c r="BV24" s="1024"/>
      <c r="BW24" s="1024"/>
      <c r="BX24" s="1024"/>
      <c r="BY24" s="1024"/>
      <c r="BZ24" s="1024"/>
      <c r="CA24" s="1024"/>
      <c r="CB24" s="1024"/>
      <c r="CC24" s="1024"/>
      <c r="CD24" s="1024"/>
      <c r="CE24" s="1024"/>
      <c r="CF24" s="1024"/>
      <c r="CG24" s="1024"/>
      <c r="CH24" s="1024"/>
      <c r="CI24" s="1024"/>
      <c r="CJ24" s="1024"/>
      <c r="CK24" s="1024"/>
      <c r="CL24" s="1024"/>
      <c r="CM24" s="1024"/>
      <c r="CN24" s="1024"/>
      <c r="CO24" s="1024"/>
      <c r="CP24" s="1024"/>
      <c r="CQ24" s="1024"/>
      <c r="CR24" s="1024"/>
      <c r="CS24" s="1024"/>
      <c r="CT24" s="1024"/>
      <c r="CU24" s="1024"/>
      <c r="CV24" s="1024"/>
      <c r="CW24" s="1024"/>
      <c r="CX24" s="1024"/>
      <c r="CY24" s="1024"/>
      <c r="CZ24" s="1024"/>
      <c r="DA24" s="1052"/>
    </row>
    <row r="25" spans="1:105" ht="11.25" thickBot="1">
      <c r="A25" s="1036" t="s">
        <v>497</v>
      </c>
      <c r="B25" s="1008"/>
      <c r="C25" s="1008"/>
      <c r="D25" s="1008"/>
      <c r="E25" s="1008"/>
      <c r="F25" s="1008"/>
      <c r="G25" s="1008"/>
      <c r="H25" s="1008"/>
      <c r="I25" s="1008"/>
      <c r="J25" s="1008"/>
      <c r="K25" s="1008"/>
      <c r="L25" s="1008"/>
      <c r="M25" s="1008"/>
      <c r="N25" s="1008"/>
      <c r="O25" s="1008"/>
      <c r="P25" s="1008"/>
      <c r="Q25" s="1008"/>
      <c r="R25" s="1008"/>
      <c r="S25" s="1008"/>
      <c r="T25" s="1008"/>
      <c r="U25" s="1008"/>
      <c r="V25" s="1008"/>
      <c r="W25" s="1008"/>
      <c r="X25" s="1008"/>
      <c r="Y25" s="1008"/>
      <c r="Z25" s="1008"/>
      <c r="AA25" s="1008"/>
      <c r="AB25" s="1008"/>
      <c r="AC25" s="1008"/>
      <c r="AD25" s="1008"/>
      <c r="AE25" s="1008"/>
      <c r="AF25" s="1008"/>
      <c r="AG25" s="1008"/>
      <c r="AH25" s="1008"/>
      <c r="AI25" s="1008"/>
      <c r="AJ25" s="1008"/>
      <c r="AK25" s="1008"/>
      <c r="AL25" s="1008"/>
      <c r="AM25" s="1008"/>
      <c r="AN25" s="1008"/>
      <c r="AO25" s="1008"/>
      <c r="AP25" s="1008"/>
      <c r="AQ25" s="1008"/>
      <c r="AR25" s="1008"/>
      <c r="AS25" s="1008"/>
      <c r="AT25" s="1008"/>
      <c r="AU25" s="1008"/>
      <c r="AV25" s="1008"/>
      <c r="AW25" s="1008"/>
      <c r="AX25" s="1008"/>
      <c r="AY25" s="1008"/>
      <c r="AZ25" s="1008"/>
      <c r="BA25" s="1007" t="s">
        <v>498</v>
      </c>
      <c r="BB25" s="1032"/>
      <c r="BC25" s="1032"/>
      <c r="BD25" s="1032"/>
      <c r="BE25" s="1032"/>
      <c r="BF25" s="1032"/>
      <c r="BG25" s="1032"/>
      <c r="BH25" s="1032"/>
      <c r="BI25" s="1032"/>
      <c r="BJ25" s="1032"/>
      <c r="BK25" s="1032"/>
      <c r="BL25" s="1032"/>
      <c r="BM25" s="1032"/>
      <c r="BN25" s="1032"/>
      <c r="BO25" s="1032"/>
      <c r="BP25" s="1032"/>
      <c r="BQ25" s="1032"/>
      <c r="BR25" s="1032"/>
      <c r="BS25" s="1032"/>
      <c r="BT25" s="1032"/>
      <c r="BU25" s="1032"/>
      <c r="BV25" s="1032"/>
      <c r="BW25" s="1032"/>
      <c r="BX25" s="1032"/>
      <c r="BY25" s="1032"/>
      <c r="BZ25" s="1032"/>
      <c r="CA25" s="1032"/>
      <c r="CB25" s="1032"/>
      <c r="CC25" s="1032"/>
      <c r="CD25" s="1032"/>
      <c r="CE25" s="1032"/>
      <c r="CF25" s="1032"/>
      <c r="CG25" s="1032"/>
      <c r="CH25" s="1032"/>
      <c r="CI25" s="1032"/>
      <c r="CJ25" s="1032"/>
      <c r="CK25" s="1032"/>
      <c r="CL25" s="1032"/>
      <c r="CM25" s="1032"/>
      <c r="CN25" s="1032"/>
      <c r="CO25" s="1032"/>
      <c r="CP25" s="1032"/>
      <c r="CQ25" s="1032"/>
      <c r="CR25" s="1032"/>
      <c r="CS25" s="1032"/>
      <c r="CT25" s="1032"/>
      <c r="CU25" s="1032"/>
      <c r="CV25" s="1032"/>
      <c r="CW25" s="1032"/>
      <c r="CX25" s="1032"/>
      <c r="CY25" s="1032"/>
      <c r="CZ25" s="1032"/>
      <c r="DA25" s="1033"/>
    </row>
    <row r="26" spans="1:105" ht="11.25" thickBot="1">
      <c r="A26" s="1036" t="s">
        <v>499</v>
      </c>
      <c r="B26" s="1008"/>
      <c r="C26" s="1008"/>
      <c r="D26" s="1008"/>
      <c r="E26" s="1008"/>
      <c r="F26" s="1008"/>
      <c r="G26" s="1008"/>
      <c r="H26" s="1008"/>
      <c r="I26" s="1008"/>
      <c r="J26" s="1008"/>
      <c r="K26" s="1008"/>
      <c r="L26" s="1008"/>
      <c r="M26" s="1008"/>
      <c r="N26" s="1008"/>
      <c r="O26" s="1008"/>
      <c r="P26" s="1008"/>
      <c r="Q26" s="1008"/>
      <c r="R26" s="1008"/>
      <c r="S26" s="1008"/>
      <c r="T26" s="1008"/>
      <c r="U26" s="1008"/>
      <c r="V26" s="1008"/>
      <c r="W26" s="1008"/>
      <c r="X26" s="1008"/>
      <c r="Y26" s="1008"/>
      <c r="Z26" s="1008"/>
      <c r="AA26" s="1008"/>
      <c r="AB26" s="1008"/>
      <c r="AC26" s="1008"/>
      <c r="AD26" s="1008"/>
      <c r="AE26" s="1008"/>
      <c r="AF26" s="1008"/>
      <c r="AG26" s="1008"/>
      <c r="AH26" s="1008"/>
      <c r="AI26" s="1008"/>
      <c r="AJ26" s="1008"/>
      <c r="AK26" s="1008"/>
      <c r="AL26" s="1008"/>
      <c r="AM26" s="1008"/>
      <c r="AN26" s="1008"/>
      <c r="AO26" s="1008"/>
      <c r="AP26" s="1008"/>
      <c r="AQ26" s="1008"/>
      <c r="AR26" s="1008"/>
      <c r="AS26" s="1008"/>
      <c r="AT26" s="1008"/>
      <c r="AU26" s="1008"/>
      <c r="AV26" s="1008"/>
      <c r="AW26" s="1008"/>
      <c r="AX26" s="1008"/>
      <c r="AY26" s="1008"/>
      <c r="AZ26" s="1008"/>
      <c r="BA26" s="1036"/>
      <c r="BB26" s="1008"/>
      <c r="BC26" s="1008"/>
      <c r="BD26" s="1008"/>
      <c r="BE26" s="1008"/>
      <c r="BF26" s="1008"/>
      <c r="BG26" s="1008"/>
      <c r="BH26" s="1008"/>
      <c r="BI26" s="1008"/>
      <c r="BJ26" s="1008"/>
      <c r="BK26" s="1008"/>
      <c r="BL26" s="1008"/>
      <c r="BM26" s="1008"/>
      <c r="BN26" s="1008"/>
      <c r="BO26" s="1008"/>
      <c r="BP26" s="1008"/>
      <c r="BQ26" s="1008"/>
      <c r="BR26" s="1008"/>
      <c r="BS26" s="1008"/>
      <c r="BT26" s="1008"/>
      <c r="BU26" s="1008"/>
      <c r="BV26" s="1008"/>
      <c r="BW26" s="1008"/>
      <c r="BX26" s="1008"/>
      <c r="BY26" s="1008"/>
      <c r="BZ26" s="1008"/>
      <c r="CA26" s="1008"/>
      <c r="CB26" s="1008"/>
      <c r="CC26" s="1008"/>
      <c r="CD26" s="1008"/>
      <c r="CE26" s="1008"/>
      <c r="CF26" s="1008"/>
      <c r="CG26" s="1008"/>
      <c r="CH26" s="1008"/>
      <c r="CI26" s="1008"/>
      <c r="CJ26" s="1008"/>
      <c r="CK26" s="1008"/>
      <c r="CL26" s="1008"/>
      <c r="CM26" s="1008"/>
      <c r="CN26" s="1008"/>
      <c r="CO26" s="1008"/>
      <c r="CP26" s="1008"/>
      <c r="CQ26" s="1008"/>
      <c r="CR26" s="1008"/>
      <c r="CS26" s="1008"/>
      <c r="CT26" s="1008"/>
      <c r="CU26" s="1008"/>
      <c r="CV26" s="1008"/>
      <c r="CW26" s="1008"/>
      <c r="CX26" s="1008"/>
      <c r="CY26" s="1008"/>
      <c r="CZ26" s="1008"/>
      <c r="DA26" s="1009"/>
    </row>
    <row r="27" spans="1:105" ht="53.25" customHeight="1" thickBot="1">
      <c r="A27" s="1023" t="s">
        <v>500</v>
      </c>
      <c r="B27" s="1024"/>
      <c r="C27" s="1024"/>
      <c r="D27" s="1024"/>
      <c r="E27" s="1024"/>
      <c r="F27" s="1024"/>
      <c r="G27" s="1024"/>
      <c r="H27" s="1024"/>
      <c r="I27" s="1024"/>
      <c r="J27" s="1024"/>
      <c r="K27" s="1024"/>
      <c r="L27" s="1024"/>
      <c r="M27" s="1024"/>
      <c r="N27" s="1024"/>
      <c r="O27" s="1024"/>
      <c r="P27" s="1024"/>
      <c r="Q27" s="1024"/>
      <c r="R27" s="1024"/>
      <c r="S27" s="1024"/>
      <c r="T27" s="1024"/>
      <c r="U27" s="1024"/>
      <c r="V27" s="1024"/>
      <c r="W27" s="1024"/>
      <c r="X27" s="1024"/>
      <c r="Y27" s="1024"/>
      <c r="Z27" s="1024"/>
      <c r="AA27" s="1024"/>
      <c r="AB27" s="1024"/>
      <c r="AC27" s="1024"/>
      <c r="AD27" s="1024"/>
      <c r="AE27" s="1024"/>
      <c r="AF27" s="1024"/>
      <c r="AG27" s="1024"/>
      <c r="AH27" s="1024"/>
      <c r="AI27" s="1024"/>
      <c r="AJ27" s="1024"/>
      <c r="AK27" s="1024"/>
      <c r="AL27" s="1024"/>
      <c r="AM27" s="1024"/>
      <c r="AN27" s="1024"/>
      <c r="AO27" s="1024"/>
      <c r="AP27" s="1024"/>
      <c r="AQ27" s="1024"/>
      <c r="AR27" s="1024"/>
      <c r="AS27" s="1024"/>
      <c r="AT27" s="1024"/>
      <c r="AU27" s="1024"/>
      <c r="AV27" s="1024"/>
      <c r="AW27" s="1024"/>
      <c r="AX27" s="1024"/>
      <c r="AY27" s="1024"/>
      <c r="AZ27" s="1024"/>
      <c r="BA27" s="1007" t="s">
        <v>501</v>
      </c>
      <c r="BB27" s="1008"/>
      <c r="BC27" s="1008"/>
      <c r="BD27" s="1008"/>
      <c r="BE27" s="1008"/>
      <c r="BF27" s="1008"/>
      <c r="BG27" s="1008"/>
      <c r="BH27" s="1008"/>
      <c r="BI27" s="1008"/>
      <c r="BJ27" s="1008"/>
      <c r="BK27" s="1008"/>
      <c r="BL27" s="1008"/>
      <c r="BM27" s="1008"/>
      <c r="BN27" s="1008"/>
      <c r="BO27" s="1008"/>
      <c r="BP27" s="1008"/>
      <c r="BQ27" s="1008"/>
      <c r="BR27" s="1008"/>
      <c r="BS27" s="1008"/>
      <c r="BT27" s="1008"/>
      <c r="BU27" s="1008"/>
      <c r="BV27" s="1008"/>
      <c r="BW27" s="1008"/>
      <c r="BX27" s="1008"/>
      <c r="BY27" s="1008"/>
      <c r="BZ27" s="1008"/>
      <c r="CA27" s="1008"/>
      <c r="CB27" s="1008"/>
      <c r="CC27" s="1008"/>
      <c r="CD27" s="1008"/>
      <c r="CE27" s="1008"/>
      <c r="CF27" s="1008"/>
      <c r="CG27" s="1008"/>
      <c r="CH27" s="1008"/>
      <c r="CI27" s="1008"/>
      <c r="CJ27" s="1008"/>
      <c r="CK27" s="1008"/>
      <c r="CL27" s="1008"/>
      <c r="CM27" s="1008"/>
      <c r="CN27" s="1008"/>
      <c r="CO27" s="1008"/>
      <c r="CP27" s="1008"/>
      <c r="CQ27" s="1008"/>
      <c r="CR27" s="1008"/>
      <c r="CS27" s="1008"/>
      <c r="CT27" s="1008"/>
      <c r="CU27" s="1008"/>
      <c r="CV27" s="1008"/>
      <c r="CW27" s="1008"/>
      <c r="CX27" s="1008"/>
      <c r="CY27" s="1008"/>
      <c r="CZ27" s="1008"/>
      <c r="DA27" s="1009"/>
    </row>
    <row r="28" spans="1:105" s="151" customFormat="1" ht="21" customHeight="1">
      <c r="A28" s="1010" t="s">
        <v>502</v>
      </c>
      <c r="B28" s="1011"/>
      <c r="C28" s="1011"/>
      <c r="D28" s="1011"/>
      <c r="E28" s="1011"/>
      <c r="F28" s="1011"/>
      <c r="G28" s="1011"/>
      <c r="H28" s="1011"/>
      <c r="I28" s="1011"/>
      <c r="J28" s="1011"/>
      <c r="K28" s="1011"/>
      <c r="L28" s="1011"/>
      <c r="M28" s="1011"/>
      <c r="N28" s="1011"/>
      <c r="O28" s="1011"/>
      <c r="P28" s="1011"/>
      <c r="Q28" s="1011"/>
      <c r="R28" s="1011"/>
      <c r="S28" s="1011"/>
      <c r="T28" s="1011"/>
      <c r="U28" s="1011"/>
      <c r="V28" s="1011"/>
      <c r="W28" s="1011"/>
      <c r="X28" s="1011"/>
      <c r="Y28" s="1011"/>
      <c r="Z28" s="1011"/>
      <c r="AA28" s="1011"/>
      <c r="AB28" s="1011"/>
      <c r="AC28" s="1011"/>
      <c r="AD28" s="1011"/>
      <c r="AE28" s="1011"/>
      <c r="AF28" s="1011"/>
      <c r="AG28" s="1011"/>
      <c r="AH28" s="1011"/>
      <c r="AI28" s="1011"/>
      <c r="AJ28" s="1011"/>
      <c r="AK28" s="1011"/>
      <c r="AL28" s="1011"/>
      <c r="AM28" s="1011"/>
      <c r="AN28" s="1011"/>
      <c r="AO28" s="1011"/>
      <c r="AP28" s="1011"/>
      <c r="AQ28" s="1011"/>
      <c r="AR28" s="1011"/>
      <c r="AS28" s="1011"/>
      <c r="AT28" s="1011"/>
      <c r="AU28" s="1011"/>
      <c r="AV28" s="1011"/>
      <c r="AW28" s="1011"/>
      <c r="AX28" s="1011"/>
      <c r="AY28" s="1011"/>
      <c r="AZ28" s="1011"/>
      <c r="BA28" s="1012"/>
      <c r="BB28" s="1011"/>
      <c r="BC28" s="1011"/>
      <c r="BD28" s="1011"/>
      <c r="BE28" s="1011"/>
      <c r="BF28" s="1011"/>
      <c r="BG28" s="1011"/>
      <c r="BH28" s="1011"/>
      <c r="BI28" s="1011"/>
      <c r="BJ28" s="1011"/>
      <c r="BK28" s="1011"/>
      <c r="BL28" s="1011"/>
      <c r="BM28" s="1011"/>
      <c r="BN28" s="1011"/>
      <c r="BO28" s="1011"/>
      <c r="BP28" s="1011"/>
      <c r="BQ28" s="1011"/>
      <c r="BR28" s="1011"/>
      <c r="BS28" s="1011"/>
      <c r="BT28" s="1011"/>
      <c r="BU28" s="1011"/>
      <c r="BV28" s="1011"/>
      <c r="BW28" s="1011"/>
      <c r="BX28" s="1011"/>
      <c r="BY28" s="1011"/>
      <c r="BZ28" s="1011"/>
      <c r="CA28" s="1011"/>
      <c r="CB28" s="1011"/>
      <c r="CC28" s="1011"/>
      <c r="CD28" s="1011"/>
      <c r="CE28" s="1011"/>
      <c r="CF28" s="1011"/>
      <c r="CG28" s="1011"/>
      <c r="CH28" s="1011"/>
      <c r="CI28" s="1011"/>
      <c r="CJ28" s="1011"/>
      <c r="CK28" s="1011"/>
      <c r="CL28" s="1011"/>
      <c r="CM28" s="1011"/>
      <c r="CN28" s="1011"/>
      <c r="CO28" s="1011"/>
      <c r="CP28" s="1011"/>
      <c r="CQ28" s="1011"/>
      <c r="CR28" s="1011"/>
      <c r="CS28" s="1011"/>
      <c r="CT28" s="1011"/>
      <c r="CU28" s="1011"/>
      <c r="CV28" s="1011"/>
      <c r="CW28" s="1011"/>
      <c r="CX28" s="1011"/>
      <c r="CY28" s="1011"/>
      <c r="CZ28" s="1011"/>
      <c r="DA28" s="1058"/>
    </row>
    <row r="29" spans="1:105" s="151" customFormat="1" ht="31.5" customHeight="1">
      <c r="A29" s="1064" t="s">
        <v>503</v>
      </c>
      <c r="B29" s="1065"/>
      <c r="C29" s="1065"/>
      <c r="D29" s="1065"/>
      <c r="E29" s="1065"/>
      <c r="F29" s="1065"/>
      <c r="G29" s="1065"/>
      <c r="H29" s="1065"/>
      <c r="I29" s="1065"/>
      <c r="J29" s="1065"/>
      <c r="K29" s="1065"/>
      <c r="L29" s="1065"/>
      <c r="M29" s="1065"/>
      <c r="N29" s="1065"/>
      <c r="O29" s="1065"/>
      <c r="P29" s="1065"/>
      <c r="Q29" s="1065"/>
      <c r="R29" s="1065"/>
      <c r="S29" s="1065"/>
      <c r="T29" s="1065"/>
      <c r="U29" s="1065"/>
      <c r="V29" s="1065"/>
      <c r="W29" s="1065"/>
      <c r="X29" s="1065"/>
      <c r="Y29" s="1065"/>
      <c r="Z29" s="1065"/>
      <c r="AA29" s="1065"/>
      <c r="AB29" s="1065"/>
      <c r="AC29" s="1065"/>
      <c r="AD29" s="1065"/>
      <c r="AE29" s="1065"/>
      <c r="AF29" s="1065"/>
      <c r="AG29" s="1065"/>
      <c r="AH29" s="1065"/>
      <c r="AI29" s="1065"/>
      <c r="AJ29" s="1065"/>
      <c r="AK29" s="1065"/>
      <c r="AL29" s="1065"/>
      <c r="AM29" s="1065"/>
      <c r="AN29" s="1065"/>
      <c r="AO29" s="1065"/>
      <c r="AP29" s="1065"/>
      <c r="AQ29" s="1065"/>
      <c r="AR29" s="1065"/>
      <c r="AS29" s="1065"/>
      <c r="AT29" s="1065"/>
      <c r="AU29" s="1065"/>
      <c r="AV29" s="1065"/>
      <c r="AW29" s="1065"/>
      <c r="AX29" s="1065"/>
      <c r="AY29" s="1065"/>
      <c r="AZ29" s="1065"/>
      <c r="BA29" s="1015"/>
      <c r="BB29" s="1066"/>
      <c r="BC29" s="1066"/>
      <c r="BD29" s="1066"/>
      <c r="BE29" s="1066"/>
      <c r="BF29" s="1066"/>
      <c r="BG29" s="1066"/>
      <c r="BH29" s="1066"/>
      <c r="BI29" s="1066"/>
      <c r="BJ29" s="1066"/>
      <c r="BK29" s="1066"/>
      <c r="BL29" s="1066"/>
      <c r="BM29" s="1066"/>
      <c r="BN29" s="1066"/>
      <c r="BO29" s="1066"/>
      <c r="BP29" s="1066"/>
      <c r="BQ29" s="1066"/>
      <c r="BR29" s="1066"/>
      <c r="BS29" s="1066"/>
      <c r="BT29" s="1066"/>
      <c r="BU29" s="1066"/>
      <c r="BV29" s="1066"/>
      <c r="BW29" s="1066"/>
      <c r="BX29" s="1066"/>
      <c r="BY29" s="1066"/>
      <c r="BZ29" s="1066"/>
      <c r="CA29" s="1066"/>
      <c r="CB29" s="1066"/>
      <c r="CC29" s="1066"/>
      <c r="CD29" s="1066"/>
      <c r="CE29" s="1066"/>
      <c r="CF29" s="1066"/>
      <c r="CG29" s="1066"/>
      <c r="CH29" s="1066"/>
      <c r="CI29" s="1066"/>
      <c r="CJ29" s="1066"/>
      <c r="CK29" s="1066"/>
      <c r="CL29" s="1066"/>
      <c r="CM29" s="1066"/>
      <c r="CN29" s="1066"/>
      <c r="CO29" s="1066"/>
      <c r="CP29" s="1066"/>
      <c r="CQ29" s="1066"/>
      <c r="CR29" s="1066"/>
      <c r="CS29" s="1066"/>
      <c r="CT29" s="1066"/>
      <c r="CU29" s="1066"/>
      <c r="CV29" s="1066"/>
      <c r="CW29" s="1066"/>
      <c r="CX29" s="1066"/>
      <c r="CY29" s="1066"/>
      <c r="CZ29" s="1066"/>
      <c r="DA29" s="1067"/>
    </row>
    <row r="30" spans="1:105" s="151" customFormat="1" ht="10.5" customHeight="1">
      <c r="A30" s="1021" t="s">
        <v>504</v>
      </c>
      <c r="B30" s="1022"/>
      <c r="C30" s="1022"/>
      <c r="D30" s="1022"/>
      <c r="E30" s="1022"/>
      <c r="F30" s="1022"/>
      <c r="G30" s="1022"/>
      <c r="H30" s="1022"/>
      <c r="I30" s="1022"/>
      <c r="J30" s="1022"/>
      <c r="K30" s="1022"/>
      <c r="L30" s="1022"/>
      <c r="M30" s="1022"/>
      <c r="N30" s="1022"/>
      <c r="O30" s="1022"/>
      <c r="P30" s="1022"/>
      <c r="Q30" s="1022"/>
      <c r="R30" s="1022"/>
      <c r="S30" s="1022"/>
      <c r="T30" s="1022"/>
      <c r="U30" s="1022"/>
      <c r="V30" s="1022"/>
      <c r="W30" s="1022"/>
      <c r="X30" s="1022"/>
      <c r="Y30" s="1022"/>
      <c r="Z30" s="1022"/>
      <c r="AA30" s="1022"/>
      <c r="AB30" s="1022"/>
      <c r="AC30" s="1022"/>
      <c r="AD30" s="1022"/>
      <c r="AE30" s="1022"/>
      <c r="AF30" s="1022"/>
      <c r="AG30" s="1022"/>
      <c r="AH30" s="1022"/>
      <c r="AI30" s="1022"/>
      <c r="AJ30" s="1022"/>
      <c r="AK30" s="1022"/>
      <c r="AL30" s="1022"/>
      <c r="AM30" s="1022"/>
      <c r="AN30" s="1022"/>
      <c r="AO30" s="1022"/>
      <c r="AP30" s="1022"/>
      <c r="AQ30" s="1022"/>
      <c r="AR30" s="1022"/>
      <c r="AS30" s="1022"/>
      <c r="AT30" s="1022"/>
      <c r="AU30" s="1022"/>
      <c r="AV30" s="1022"/>
      <c r="AW30" s="1022"/>
      <c r="AX30" s="1022"/>
      <c r="AY30" s="1022"/>
      <c r="AZ30" s="1022"/>
      <c r="BA30" s="1068"/>
      <c r="BB30" s="1069"/>
      <c r="BC30" s="1069"/>
      <c r="BD30" s="1069"/>
      <c r="BE30" s="1069"/>
      <c r="BF30" s="1069"/>
      <c r="BG30" s="1069"/>
      <c r="BH30" s="1069"/>
      <c r="BI30" s="1069"/>
      <c r="BJ30" s="1069"/>
      <c r="BK30" s="1069"/>
      <c r="BL30" s="1069"/>
      <c r="BM30" s="1069"/>
      <c r="BN30" s="1069"/>
      <c r="BO30" s="1069"/>
      <c r="BP30" s="1069"/>
      <c r="BQ30" s="1069"/>
      <c r="BR30" s="1069"/>
      <c r="BS30" s="1069"/>
      <c r="BT30" s="1069"/>
      <c r="BU30" s="1069"/>
      <c r="BV30" s="1069"/>
      <c r="BW30" s="1069"/>
      <c r="BX30" s="1069"/>
      <c r="BY30" s="1069"/>
      <c r="BZ30" s="1069"/>
      <c r="CA30" s="1069"/>
      <c r="CB30" s="1069"/>
      <c r="CC30" s="1069"/>
      <c r="CD30" s="1069"/>
      <c r="CE30" s="1069"/>
      <c r="CF30" s="1069"/>
      <c r="CG30" s="1069"/>
      <c r="CH30" s="1069"/>
      <c r="CI30" s="1069"/>
      <c r="CJ30" s="1069"/>
      <c r="CK30" s="1069"/>
      <c r="CL30" s="1069"/>
      <c r="CM30" s="1069"/>
      <c r="CN30" s="1069"/>
      <c r="CO30" s="1069"/>
      <c r="CP30" s="1069"/>
      <c r="CQ30" s="1069"/>
      <c r="CR30" s="1069"/>
      <c r="CS30" s="1069"/>
      <c r="CT30" s="1069"/>
      <c r="CU30" s="1069"/>
      <c r="CV30" s="1069"/>
      <c r="CW30" s="1069"/>
      <c r="CX30" s="1069"/>
      <c r="CY30" s="1069"/>
      <c r="CZ30" s="1069"/>
      <c r="DA30" s="1070"/>
    </row>
    <row r="31" spans="1:105" s="151" customFormat="1" ht="10.5" customHeight="1">
      <c r="A31" s="1021" t="s">
        <v>505</v>
      </c>
      <c r="B31" s="1022"/>
      <c r="C31" s="1022"/>
      <c r="D31" s="1022"/>
      <c r="E31" s="1022"/>
      <c r="F31" s="1022"/>
      <c r="G31" s="1022"/>
      <c r="H31" s="1022"/>
      <c r="I31" s="1022"/>
      <c r="J31" s="1022"/>
      <c r="K31" s="1022"/>
      <c r="L31" s="1022"/>
      <c r="M31" s="1022"/>
      <c r="N31" s="1022"/>
      <c r="O31" s="1022"/>
      <c r="P31" s="1022"/>
      <c r="Q31" s="1022"/>
      <c r="R31" s="1022"/>
      <c r="S31" s="1022"/>
      <c r="T31" s="1022"/>
      <c r="U31" s="1022"/>
      <c r="V31" s="1022"/>
      <c r="W31" s="1022"/>
      <c r="X31" s="1022"/>
      <c r="Y31" s="1022"/>
      <c r="Z31" s="1022"/>
      <c r="AA31" s="1022"/>
      <c r="AB31" s="1022"/>
      <c r="AC31" s="1022"/>
      <c r="AD31" s="1022"/>
      <c r="AE31" s="1022"/>
      <c r="AF31" s="1022"/>
      <c r="AG31" s="1022"/>
      <c r="AH31" s="1022"/>
      <c r="AI31" s="1022"/>
      <c r="AJ31" s="1022"/>
      <c r="AK31" s="1022"/>
      <c r="AL31" s="1022"/>
      <c r="AM31" s="1022"/>
      <c r="AN31" s="1022"/>
      <c r="AO31" s="1022"/>
      <c r="AP31" s="1022"/>
      <c r="AQ31" s="1022"/>
      <c r="AR31" s="1022"/>
      <c r="AS31" s="1022"/>
      <c r="AT31" s="1022"/>
      <c r="AU31" s="1022"/>
      <c r="AV31" s="1022"/>
      <c r="AW31" s="1022"/>
      <c r="AX31" s="1022"/>
      <c r="AY31" s="1022"/>
      <c r="AZ31" s="1022"/>
      <c r="BA31" s="1068"/>
      <c r="BB31" s="1069"/>
      <c r="BC31" s="1069"/>
      <c r="BD31" s="1069"/>
      <c r="BE31" s="1069"/>
      <c r="BF31" s="1069"/>
      <c r="BG31" s="1069"/>
      <c r="BH31" s="1069"/>
      <c r="BI31" s="1069"/>
      <c r="BJ31" s="1069"/>
      <c r="BK31" s="1069"/>
      <c r="BL31" s="1069"/>
      <c r="BM31" s="1069"/>
      <c r="BN31" s="1069"/>
      <c r="BO31" s="1069"/>
      <c r="BP31" s="1069"/>
      <c r="BQ31" s="1069"/>
      <c r="BR31" s="1069"/>
      <c r="BS31" s="1069"/>
      <c r="BT31" s="1069"/>
      <c r="BU31" s="1069"/>
      <c r="BV31" s="1069"/>
      <c r="BW31" s="1069"/>
      <c r="BX31" s="1069"/>
      <c r="BY31" s="1069"/>
      <c r="BZ31" s="1069"/>
      <c r="CA31" s="1069"/>
      <c r="CB31" s="1069"/>
      <c r="CC31" s="1069"/>
      <c r="CD31" s="1069"/>
      <c r="CE31" s="1069"/>
      <c r="CF31" s="1069"/>
      <c r="CG31" s="1069"/>
      <c r="CH31" s="1069"/>
      <c r="CI31" s="1069"/>
      <c r="CJ31" s="1069"/>
      <c r="CK31" s="1069"/>
      <c r="CL31" s="1069"/>
      <c r="CM31" s="1069"/>
      <c r="CN31" s="1069"/>
      <c r="CO31" s="1069"/>
      <c r="CP31" s="1069"/>
      <c r="CQ31" s="1069"/>
      <c r="CR31" s="1069"/>
      <c r="CS31" s="1069"/>
      <c r="CT31" s="1069"/>
      <c r="CU31" s="1069"/>
      <c r="CV31" s="1069"/>
      <c r="CW31" s="1069"/>
      <c r="CX31" s="1069"/>
      <c r="CY31" s="1069"/>
      <c r="CZ31" s="1069"/>
      <c r="DA31" s="1070"/>
    </row>
    <row r="32" spans="1:105" s="151" customFormat="1" ht="10.5" customHeight="1" thickBot="1">
      <c r="A32" s="999" t="s">
        <v>506</v>
      </c>
      <c r="B32" s="1000"/>
      <c r="C32" s="1000"/>
      <c r="D32" s="1000"/>
      <c r="E32" s="1000"/>
      <c r="F32" s="1000"/>
      <c r="G32" s="1000"/>
      <c r="H32" s="1000"/>
      <c r="I32" s="1000"/>
      <c r="J32" s="1000"/>
      <c r="K32" s="1000"/>
      <c r="L32" s="1000"/>
      <c r="M32" s="1000"/>
      <c r="N32" s="1000"/>
      <c r="O32" s="1000"/>
      <c r="P32" s="1000"/>
      <c r="Q32" s="1000"/>
      <c r="R32" s="1000"/>
      <c r="S32" s="1000"/>
      <c r="T32" s="1000"/>
      <c r="U32" s="1000"/>
      <c r="V32" s="1000"/>
      <c r="W32" s="1000"/>
      <c r="X32" s="1000"/>
      <c r="Y32" s="1000"/>
      <c r="Z32" s="1000"/>
      <c r="AA32" s="1000"/>
      <c r="AB32" s="1000"/>
      <c r="AC32" s="1000"/>
      <c r="AD32" s="1000"/>
      <c r="AE32" s="1000"/>
      <c r="AF32" s="1000"/>
      <c r="AG32" s="1000"/>
      <c r="AH32" s="1000"/>
      <c r="AI32" s="1000"/>
      <c r="AJ32" s="1000"/>
      <c r="AK32" s="1000"/>
      <c r="AL32" s="1000"/>
      <c r="AM32" s="1000"/>
      <c r="AN32" s="1000"/>
      <c r="AO32" s="1000"/>
      <c r="AP32" s="1000"/>
      <c r="AQ32" s="1000"/>
      <c r="AR32" s="1000"/>
      <c r="AS32" s="1000"/>
      <c r="AT32" s="1000"/>
      <c r="AU32" s="1000"/>
      <c r="AV32" s="1000"/>
      <c r="AW32" s="1000"/>
      <c r="AX32" s="1000"/>
      <c r="AY32" s="1000"/>
      <c r="AZ32" s="1000"/>
      <c r="BA32" s="1045"/>
      <c r="BB32" s="1053"/>
      <c r="BC32" s="1053"/>
      <c r="BD32" s="1053"/>
      <c r="BE32" s="1053"/>
      <c r="BF32" s="1053"/>
      <c r="BG32" s="1053"/>
      <c r="BH32" s="1053"/>
      <c r="BI32" s="1053"/>
      <c r="BJ32" s="1053"/>
      <c r="BK32" s="1053"/>
      <c r="BL32" s="1053"/>
      <c r="BM32" s="1053"/>
      <c r="BN32" s="1053"/>
      <c r="BO32" s="1053"/>
      <c r="BP32" s="1053"/>
      <c r="BQ32" s="1053"/>
      <c r="BR32" s="1053"/>
      <c r="BS32" s="1053"/>
      <c r="BT32" s="1053"/>
      <c r="BU32" s="1053"/>
      <c r="BV32" s="1053"/>
      <c r="BW32" s="1053"/>
      <c r="BX32" s="1053"/>
      <c r="BY32" s="1053"/>
      <c r="BZ32" s="1053"/>
      <c r="CA32" s="1053"/>
      <c r="CB32" s="1053"/>
      <c r="CC32" s="1053"/>
      <c r="CD32" s="1053"/>
      <c r="CE32" s="1053"/>
      <c r="CF32" s="1053"/>
      <c r="CG32" s="1053"/>
      <c r="CH32" s="1053"/>
      <c r="CI32" s="1053"/>
      <c r="CJ32" s="1053"/>
      <c r="CK32" s="1053"/>
      <c r="CL32" s="1053"/>
      <c r="CM32" s="1053"/>
      <c r="CN32" s="1053"/>
      <c r="CO32" s="1053"/>
      <c r="CP32" s="1053"/>
      <c r="CQ32" s="1053"/>
      <c r="CR32" s="1053"/>
      <c r="CS32" s="1053"/>
      <c r="CT32" s="1053"/>
      <c r="CU32" s="1053"/>
      <c r="CV32" s="1053"/>
      <c r="CW32" s="1053"/>
      <c r="CX32" s="1053"/>
      <c r="CY32" s="1053"/>
      <c r="CZ32" s="1053"/>
      <c r="DA32" s="1054"/>
    </row>
    <row r="33" spans="1:105" s="128" customFormat="1" ht="10.5" customHeight="1">
      <c r="A33" s="1055" t="s">
        <v>507</v>
      </c>
      <c r="B33" s="1056"/>
      <c r="C33" s="1056"/>
      <c r="D33" s="1056"/>
      <c r="E33" s="1056"/>
      <c r="F33" s="1056"/>
      <c r="G33" s="1056"/>
      <c r="H33" s="1056"/>
      <c r="I33" s="1056"/>
      <c r="J33" s="1056"/>
      <c r="K33" s="1056"/>
      <c r="L33" s="1056"/>
      <c r="M33" s="1056"/>
      <c r="N33" s="1056"/>
      <c r="O33" s="1056"/>
      <c r="P33" s="1056"/>
      <c r="Q33" s="1056"/>
      <c r="R33" s="1056"/>
      <c r="S33" s="1056"/>
      <c r="T33" s="1056"/>
      <c r="U33" s="1056"/>
      <c r="V33" s="1056"/>
      <c r="W33" s="1056"/>
      <c r="X33" s="1056"/>
      <c r="Y33" s="1056"/>
      <c r="Z33" s="1057"/>
      <c r="AA33" s="1057"/>
      <c r="AB33" s="1057"/>
      <c r="AC33" s="1057"/>
      <c r="AD33" s="1057"/>
      <c r="AE33" s="1057"/>
      <c r="AF33" s="1056" t="s">
        <v>508</v>
      </c>
      <c r="AG33" s="1056"/>
      <c r="AH33" s="1056"/>
      <c r="AI33" s="1056"/>
      <c r="AJ33" s="1056"/>
      <c r="AK33" s="1056"/>
      <c r="AL33" s="1056"/>
      <c r="AM33" s="1056"/>
      <c r="AN33" s="1056"/>
      <c r="AO33" s="1056"/>
      <c r="AP33" s="1056"/>
      <c r="AQ33" s="1056"/>
      <c r="AR33" s="1056"/>
      <c r="AS33" s="1056"/>
      <c r="AT33" s="1056"/>
      <c r="AU33" s="1056"/>
      <c r="AV33" s="1056"/>
      <c r="AW33" s="1056"/>
      <c r="AX33" s="1056"/>
      <c r="AY33" s="1056"/>
      <c r="BA33" s="1010"/>
      <c r="BB33" s="1011"/>
      <c r="BC33" s="1011"/>
      <c r="BD33" s="1011"/>
      <c r="BE33" s="1011"/>
      <c r="BF33" s="1011"/>
      <c r="BG33" s="1011"/>
      <c r="BH33" s="1011"/>
      <c r="BI33" s="1011"/>
      <c r="BJ33" s="1011"/>
      <c r="BK33" s="1011"/>
      <c r="BL33" s="1011"/>
      <c r="BM33" s="1011"/>
      <c r="BN33" s="1011"/>
      <c r="BO33" s="1011"/>
      <c r="BP33" s="1011"/>
      <c r="BQ33" s="1011"/>
      <c r="BR33" s="1011"/>
      <c r="BS33" s="1011"/>
      <c r="BT33" s="1011"/>
      <c r="BU33" s="1011"/>
      <c r="BV33" s="1011"/>
      <c r="BW33" s="1011"/>
      <c r="BX33" s="1011"/>
      <c r="BY33" s="1011"/>
      <c r="BZ33" s="1011"/>
      <c r="CA33" s="1011"/>
      <c r="CB33" s="1011"/>
      <c r="CC33" s="1011"/>
      <c r="CD33" s="1011"/>
      <c r="CE33" s="1011"/>
      <c r="CF33" s="1011"/>
      <c r="CG33" s="1011"/>
      <c r="CH33" s="1011"/>
      <c r="CI33" s="1011"/>
      <c r="CJ33" s="1011"/>
      <c r="CK33" s="1011"/>
      <c r="CL33" s="1011"/>
      <c r="CM33" s="1011"/>
      <c r="CN33" s="1011"/>
      <c r="CO33" s="1011"/>
      <c r="CP33" s="1011"/>
      <c r="CQ33" s="1011"/>
      <c r="CR33" s="1011"/>
      <c r="CS33" s="1011"/>
      <c r="CT33" s="1011"/>
      <c r="CU33" s="1011"/>
      <c r="CV33" s="1011"/>
      <c r="CW33" s="1011"/>
      <c r="CX33" s="1011"/>
      <c r="CY33" s="1011"/>
      <c r="CZ33" s="1011"/>
      <c r="DA33" s="1058"/>
    </row>
    <row r="34" spans="1:105" ht="11.25" thickBot="1">
      <c r="A34" s="1062"/>
      <c r="B34" s="1063"/>
      <c r="C34" s="1063"/>
      <c r="D34" s="1063"/>
      <c r="E34" s="1063"/>
      <c r="F34" s="1063"/>
      <c r="G34" s="1063"/>
      <c r="H34" s="1063"/>
      <c r="I34" s="1063"/>
      <c r="J34" s="1063"/>
      <c r="K34" s="1063"/>
      <c r="L34" s="1063"/>
      <c r="M34" s="1063"/>
      <c r="N34" s="1063"/>
      <c r="O34" s="1063"/>
      <c r="P34" s="1063"/>
      <c r="Q34" s="1063"/>
      <c r="R34" s="1063"/>
      <c r="S34" s="1063"/>
      <c r="T34" s="1063"/>
      <c r="U34" s="1063"/>
      <c r="V34" s="1063"/>
      <c r="W34" s="1063"/>
      <c r="X34" s="1063"/>
      <c r="Y34" s="1063"/>
      <c r="Z34" s="1063"/>
      <c r="AA34" s="1063"/>
      <c r="AB34" s="1063"/>
      <c r="AC34" s="1063"/>
      <c r="AD34" s="1063"/>
      <c r="AE34" s="1063"/>
      <c r="AF34" s="1063"/>
      <c r="AG34" s="1063"/>
      <c r="AH34" s="1063"/>
      <c r="AI34" s="1063"/>
      <c r="AJ34" s="1063"/>
      <c r="AK34" s="1063"/>
      <c r="AL34" s="1063"/>
      <c r="AM34" s="1063"/>
      <c r="AN34" s="1063"/>
      <c r="AO34" s="1063"/>
      <c r="AP34" s="1063"/>
      <c r="AQ34" s="1063"/>
      <c r="AR34" s="1063"/>
      <c r="AS34" s="1063"/>
      <c r="AT34" s="1063"/>
      <c r="AU34" s="1063"/>
      <c r="AV34" s="1063"/>
      <c r="AW34" s="1063"/>
      <c r="AX34" s="1063"/>
      <c r="AY34" s="1063"/>
      <c r="AZ34" s="1063"/>
      <c r="BA34" s="1059"/>
      <c r="BB34" s="1060"/>
      <c r="BC34" s="1060"/>
      <c r="BD34" s="1060"/>
      <c r="BE34" s="1060"/>
      <c r="BF34" s="1060"/>
      <c r="BG34" s="1060"/>
      <c r="BH34" s="1060"/>
      <c r="BI34" s="1060"/>
      <c r="BJ34" s="1060"/>
      <c r="BK34" s="1060"/>
      <c r="BL34" s="1060"/>
      <c r="BM34" s="1060"/>
      <c r="BN34" s="1060"/>
      <c r="BO34" s="1060"/>
      <c r="BP34" s="1060"/>
      <c r="BQ34" s="1060"/>
      <c r="BR34" s="1060"/>
      <c r="BS34" s="1060"/>
      <c r="BT34" s="1060"/>
      <c r="BU34" s="1060"/>
      <c r="BV34" s="1060"/>
      <c r="BW34" s="1060"/>
      <c r="BX34" s="1060"/>
      <c r="BY34" s="1060"/>
      <c r="BZ34" s="1060"/>
      <c r="CA34" s="1060"/>
      <c r="CB34" s="1060"/>
      <c r="CC34" s="1060"/>
      <c r="CD34" s="1060"/>
      <c r="CE34" s="1060"/>
      <c r="CF34" s="1060"/>
      <c r="CG34" s="1060"/>
      <c r="CH34" s="1060"/>
      <c r="CI34" s="1060"/>
      <c r="CJ34" s="1060"/>
      <c r="CK34" s="1060"/>
      <c r="CL34" s="1060"/>
      <c r="CM34" s="1060"/>
      <c r="CN34" s="1060"/>
      <c r="CO34" s="1060"/>
      <c r="CP34" s="1060"/>
      <c r="CQ34" s="1060"/>
      <c r="CR34" s="1060"/>
      <c r="CS34" s="1060"/>
      <c r="CT34" s="1060"/>
      <c r="CU34" s="1060"/>
      <c r="CV34" s="1060"/>
      <c r="CW34" s="1060"/>
      <c r="CX34" s="1060"/>
      <c r="CY34" s="1060"/>
      <c r="CZ34" s="1060"/>
      <c r="DA34" s="1061"/>
    </row>
    <row r="35" spans="1:105" ht="10.5" customHeight="1" thickBot="1">
      <c r="A35" s="1007" t="s">
        <v>509</v>
      </c>
      <c r="B35" s="1032"/>
      <c r="C35" s="1032"/>
      <c r="D35" s="1032"/>
      <c r="E35" s="1032"/>
      <c r="F35" s="1032"/>
      <c r="G35" s="1032"/>
      <c r="H35" s="1032"/>
      <c r="I35" s="1032"/>
      <c r="J35" s="1032"/>
      <c r="K35" s="1032"/>
      <c r="L35" s="1032"/>
      <c r="M35" s="1032"/>
      <c r="N35" s="1032"/>
      <c r="O35" s="1032"/>
      <c r="P35" s="1032"/>
      <c r="Q35" s="1032"/>
      <c r="R35" s="1032"/>
      <c r="S35" s="1032"/>
      <c r="T35" s="1032"/>
      <c r="U35" s="1032"/>
      <c r="V35" s="1032"/>
      <c r="W35" s="1032"/>
      <c r="X35" s="1032"/>
      <c r="Y35" s="1032"/>
      <c r="Z35" s="1032"/>
      <c r="AA35" s="1032"/>
      <c r="AB35" s="1032"/>
      <c r="AC35" s="1032"/>
      <c r="AD35" s="1032"/>
      <c r="AE35" s="1032"/>
      <c r="AF35" s="1032"/>
      <c r="AG35" s="1032"/>
      <c r="AH35" s="1032"/>
      <c r="AI35" s="1032"/>
      <c r="AJ35" s="1032"/>
      <c r="AK35" s="1032"/>
      <c r="AL35" s="1032"/>
      <c r="AM35" s="1032"/>
      <c r="AN35" s="1032"/>
      <c r="AO35" s="1032"/>
      <c r="AP35" s="1032"/>
      <c r="AQ35" s="1032"/>
      <c r="AR35" s="1032"/>
      <c r="AS35" s="1032"/>
      <c r="AT35" s="1032"/>
      <c r="AU35" s="1032"/>
      <c r="AV35" s="1032"/>
      <c r="AW35" s="1032"/>
      <c r="AX35" s="1032"/>
      <c r="AY35" s="1032"/>
      <c r="AZ35" s="1032"/>
      <c r="BA35" s="1007"/>
      <c r="BB35" s="1032"/>
      <c r="BC35" s="1032"/>
      <c r="BD35" s="1032"/>
      <c r="BE35" s="1032"/>
      <c r="BF35" s="1032"/>
      <c r="BG35" s="1032"/>
      <c r="BH35" s="1032"/>
      <c r="BI35" s="1032"/>
      <c r="BJ35" s="1032"/>
      <c r="BK35" s="1032"/>
      <c r="BL35" s="1032"/>
      <c r="BM35" s="1032"/>
      <c r="BN35" s="1032"/>
      <c r="BO35" s="1032"/>
      <c r="BP35" s="1032"/>
      <c r="BQ35" s="1032"/>
      <c r="BR35" s="1032"/>
      <c r="BS35" s="1032"/>
      <c r="BT35" s="1032"/>
      <c r="BU35" s="1032"/>
      <c r="BV35" s="1032"/>
      <c r="BW35" s="1032"/>
      <c r="BX35" s="1032"/>
      <c r="BY35" s="1032"/>
      <c r="BZ35" s="1032"/>
      <c r="CA35" s="1032"/>
      <c r="CB35" s="1032"/>
      <c r="CC35" s="1032"/>
      <c r="CD35" s="1032"/>
      <c r="CE35" s="1032"/>
      <c r="CF35" s="1032"/>
      <c r="CG35" s="1032"/>
      <c r="CH35" s="1032"/>
      <c r="CI35" s="1032"/>
      <c r="CJ35" s="1032"/>
      <c r="CK35" s="1032"/>
      <c r="CL35" s="1032"/>
      <c r="CM35" s="1032"/>
      <c r="CN35" s="1032"/>
      <c r="CO35" s="1032"/>
      <c r="CP35" s="1032"/>
      <c r="CQ35" s="1032"/>
      <c r="CR35" s="1032"/>
      <c r="CS35" s="1032"/>
      <c r="CT35" s="1032"/>
      <c r="CU35" s="1032"/>
      <c r="CV35" s="1032"/>
      <c r="CW35" s="1032"/>
      <c r="CX35" s="1032"/>
      <c r="CY35" s="1032"/>
      <c r="CZ35" s="1032"/>
      <c r="DA35" s="1033"/>
    </row>
    <row r="36" spans="1:105" ht="21" customHeight="1" thickBot="1">
      <c r="A36" s="1023" t="s">
        <v>510</v>
      </c>
      <c r="B36" s="1024"/>
      <c r="C36" s="1024"/>
      <c r="D36" s="1024"/>
      <c r="E36" s="1024"/>
      <c r="F36" s="1024"/>
      <c r="G36" s="1024"/>
      <c r="H36" s="1024"/>
      <c r="I36" s="1024"/>
      <c r="J36" s="1024"/>
      <c r="K36" s="1024"/>
      <c r="L36" s="1024"/>
      <c r="M36" s="1024"/>
      <c r="N36" s="1024"/>
      <c r="O36" s="1024"/>
      <c r="P36" s="1024"/>
      <c r="Q36" s="1024"/>
      <c r="R36" s="1024"/>
      <c r="S36" s="1024"/>
      <c r="T36" s="1024"/>
      <c r="U36" s="1024"/>
      <c r="V36" s="1024"/>
      <c r="W36" s="1024"/>
      <c r="X36" s="1024"/>
      <c r="Y36" s="1024"/>
      <c r="Z36" s="1024"/>
      <c r="AA36" s="1024"/>
      <c r="AB36" s="1024"/>
      <c r="AC36" s="1024"/>
      <c r="AD36" s="1024"/>
      <c r="AE36" s="1024"/>
      <c r="AF36" s="1024"/>
      <c r="AG36" s="1024"/>
      <c r="AH36" s="1024"/>
      <c r="AI36" s="1024"/>
      <c r="AJ36" s="1024"/>
      <c r="AK36" s="1024"/>
      <c r="AL36" s="1024"/>
      <c r="AM36" s="1024"/>
      <c r="AN36" s="1024"/>
      <c r="AO36" s="1024"/>
      <c r="AP36" s="1024"/>
      <c r="AQ36" s="1024"/>
      <c r="AR36" s="1024"/>
      <c r="AS36" s="1024"/>
      <c r="AT36" s="1024"/>
      <c r="AU36" s="1024"/>
      <c r="AV36" s="1024"/>
      <c r="AW36" s="1024"/>
      <c r="AX36" s="1024"/>
      <c r="AY36" s="1024"/>
      <c r="AZ36" s="1024"/>
      <c r="BA36" s="1051"/>
      <c r="BB36" s="1024"/>
      <c r="BC36" s="1024"/>
      <c r="BD36" s="1024"/>
      <c r="BE36" s="1024"/>
      <c r="BF36" s="1024"/>
      <c r="BG36" s="1024"/>
      <c r="BH36" s="1024"/>
      <c r="BI36" s="1024"/>
      <c r="BJ36" s="1024"/>
      <c r="BK36" s="1024"/>
      <c r="BL36" s="1024"/>
      <c r="BM36" s="1024"/>
      <c r="BN36" s="1024"/>
      <c r="BO36" s="1024"/>
      <c r="BP36" s="1024"/>
      <c r="BQ36" s="1024"/>
      <c r="BR36" s="1024"/>
      <c r="BS36" s="1024"/>
      <c r="BT36" s="1024"/>
      <c r="BU36" s="1024"/>
      <c r="BV36" s="1024"/>
      <c r="BW36" s="1024"/>
      <c r="BX36" s="1024"/>
      <c r="BY36" s="1024"/>
      <c r="BZ36" s="1024"/>
      <c r="CA36" s="1024"/>
      <c r="CB36" s="1024"/>
      <c r="CC36" s="1024"/>
      <c r="CD36" s="1024"/>
      <c r="CE36" s="1024"/>
      <c r="CF36" s="1024"/>
      <c r="CG36" s="1024"/>
      <c r="CH36" s="1024"/>
      <c r="CI36" s="1024"/>
      <c r="CJ36" s="1024"/>
      <c r="CK36" s="1024"/>
      <c r="CL36" s="1024"/>
      <c r="CM36" s="1024"/>
      <c r="CN36" s="1024"/>
      <c r="CO36" s="1024"/>
      <c r="CP36" s="1024"/>
      <c r="CQ36" s="1024"/>
      <c r="CR36" s="1024"/>
      <c r="CS36" s="1024"/>
      <c r="CT36" s="1024"/>
      <c r="CU36" s="1024"/>
      <c r="CV36" s="1024"/>
      <c r="CW36" s="1024"/>
      <c r="CX36" s="1024"/>
      <c r="CY36" s="1024"/>
      <c r="CZ36" s="1024"/>
      <c r="DA36" s="1052"/>
    </row>
    <row r="37" spans="1:105" ht="10.5" customHeight="1" thickBot="1">
      <c r="A37" s="1023" t="s">
        <v>511</v>
      </c>
      <c r="B37" s="1024"/>
      <c r="C37" s="1024"/>
      <c r="D37" s="1024"/>
      <c r="E37" s="1024"/>
      <c r="F37" s="1024"/>
      <c r="G37" s="1024"/>
      <c r="H37" s="1024"/>
      <c r="I37" s="1024"/>
      <c r="J37" s="1024"/>
      <c r="K37" s="1024"/>
      <c r="L37" s="1024"/>
      <c r="M37" s="1024"/>
      <c r="N37" s="1024"/>
      <c r="O37" s="1024"/>
      <c r="P37" s="1024"/>
      <c r="Q37" s="1024"/>
      <c r="R37" s="1024"/>
      <c r="S37" s="1024"/>
      <c r="T37" s="1024"/>
      <c r="U37" s="1024"/>
      <c r="V37" s="1024"/>
      <c r="W37" s="1024"/>
      <c r="X37" s="1024"/>
      <c r="Y37" s="1024"/>
      <c r="Z37" s="1024"/>
      <c r="AA37" s="1024"/>
      <c r="AB37" s="1024"/>
      <c r="AC37" s="1024"/>
      <c r="AD37" s="1024"/>
      <c r="AE37" s="1024"/>
      <c r="AF37" s="1024"/>
      <c r="AG37" s="1024"/>
      <c r="AH37" s="1024"/>
      <c r="AI37" s="1024"/>
      <c r="AJ37" s="1024"/>
      <c r="AK37" s="1024"/>
      <c r="AL37" s="1024"/>
      <c r="AM37" s="1024"/>
      <c r="AN37" s="1024"/>
      <c r="AO37" s="1024"/>
      <c r="AP37" s="1024"/>
      <c r="AQ37" s="1024"/>
      <c r="AR37" s="1024"/>
      <c r="AS37" s="1024"/>
      <c r="AT37" s="1024"/>
      <c r="AU37" s="1024"/>
      <c r="AV37" s="1024"/>
      <c r="AW37" s="1024"/>
      <c r="AX37" s="1024"/>
      <c r="AY37" s="1024"/>
      <c r="AZ37" s="1024"/>
      <c r="BA37" s="1007"/>
      <c r="BB37" s="1008"/>
      <c r="BC37" s="1008"/>
      <c r="BD37" s="1008"/>
      <c r="BE37" s="1008"/>
      <c r="BF37" s="1008"/>
      <c r="BG37" s="1008"/>
      <c r="BH37" s="1008"/>
      <c r="BI37" s="1008"/>
      <c r="BJ37" s="1008"/>
      <c r="BK37" s="1008"/>
      <c r="BL37" s="1008"/>
      <c r="BM37" s="1008"/>
      <c r="BN37" s="1008"/>
      <c r="BO37" s="1008"/>
      <c r="BP37" s="1008"/>
      <c r="BQ37" s="1008"/>
      <c r="BR37" s="1008"/>
      <c r="BS37" s="1008"/>
      <c r="BT37" s="1008"/>
      <c r="BU37" s="1008"/>
      <c r="BV37" s="1008"/>
      <c r="BW37" s="1008"/>
      <c r="BX37" s="1008"/>
      <c r="BY37" s="1008"/>
      <c r="BZ37" s="1008"/>
      <c r="CA37" s="1008"/>
      <c r="CB37" s="1008"/>
      <c r="CC37" s="1008"/>
      <c r="CD37" s="1008"/>
      <c r="CE37" s="1008"/>
      <c r="CF37" s="1008"/>
      <c r="CG37" s="1008"/>
      <c r="CH37" s="1008"/>
      <c r="CI37" s="1008"/>
      <c r="CJ37" s="1008"/>
      <c r="CK37" s="1008"/>
      <c r="CL37" s="1008"/>
      <c r="CM37" s="1008"/>
      <c r="CN37" s="1008"/>
      <c r="CO37" s="1008"/>
      <c r="CP37" s="1008"/>
      <c r="CQ37" s="1008"/>
      <c r="CR37" s="1008"/>
      <c r="CS37" s="1008"/>
      <c r="CT37" s="1008"/>
      <c r="CU37" s="1008"/>
      <c r="CV37" s="1008"/>
      <c r="CW37" s="1008"/>
      <c r="CX37" s="1008"/>
      <c r="CY37" s="1008"/>
      <c r="CZ37" s="1008"/>
      <c r="DA37" s="1009"/>
    </row>
    <row r="38" spans="1:105" ht="10.5" customHeight="1" thickBot="1">
      <c r="A38" s="1007" t="s">
        <v>512</v>
      </c>
      <c r="B38" s="1032"/>
      <c r="C38" s="1032"/>
      <c r="D38" s="1032"/>
      <c r="E38" s="1032"/>
      <c r="F38" s="1032"/>
      <c r="G38" s="1032"/>
      <c r="H38" s="1032"/>
      <c r="I38" s="1032"/>
      <c r="J38" s="1032"/>
      <c r="K38" s="1032"/>
      <c r="L38" s="1032"/>
      <c r="M38" s="1032"/>
      <c r="N38" s="1032"/>
      <c r="O38" s="1032"/>
      <c r="P38" s="1032"/>
      <c r="Q38" s="1032"/>
      <c r="R38" s="1032"/>
      <c r="S38" s="1032"/>
      <c r="T38" s="1032"/>
      <c r="U38" s="1032"/>
      <c r="V38" s="1032"/>
      <c r="W38" s="1032"/>
      <c r="X38" s="1032"/>
      <c r="Y38" s="1032"/>
      <c r="Z38" s="1032"/>
      <c r="AA38" s="1032"/>
      <c r="AB38" s="1032"/>
      <c r="AC38" s="1032"/>
      <c r="AD38" s="1032"/>
      <c r="AE38" s="1032"/>
      <c r="AF38" s="1032"/>
      <c r="AG38" s="1032"/>
      <c r="AH38" s="1032"/>
      <c r="AI38" s="1032"/>
      <c r="AJ38" s="1032"/>
      <c r="AK38" s="1032"/>
      <c r="AL38" s="1032"/>
      <c r="AM38" s="1032"/>
      <c r="AN38" s="1032"/>
      <c r="AO38" s="1032"/>
      <c r="AP38" s="1032"/>
      <c r="AQ38" s="1032"/>
      <c r="AR38" s="1032"/>
      <c r="AS38" s="1032"/>
      <c r="AT38" s="1032"/>
      <c r="AU38" s="1032"/>
      <c r="AV38" s="1032"/>
      <c r="AW38" s="1032"/>
      <c r="AX38" s="1032"/>
      <c r="AY38" s="1032"/>
      <c r="AZ38" s="1032"/>
      <c r="BA38" s="1007"/>
      <c r="BB38" s="1032"/>
      <c r="BC38" s="1032"/>
      <c r="BD38" s="1032"/>
      <c r="BE38" s="1032"/>
      <c r="BF38" s="1032"/>
      <c r="BG38" s="1032"/>
      <c r="BH38" s="1032"/>
      <c r="BI38" s="1032"/>
      <c r="BJ38" s="1032"/>
      <c r="BK38" s="1032"/>
      <c r="BL38" s="1032"/>
      <c r="BM38" s="1032"/>
      <c r="BN38" s="1032"/>
      <c r="BO38" s="1032"/>
      <c r="BP38" s="1032"/>
      <c r="BQ38" s="1032"/>
      <c r="BR38" s="1032"/>
      <c r="BS38" s="1032"/>
      <c r="BT38" s="1032"/>
      <c r="BU38" s="1032"/>
      <c r="BV38" s="1032"/>
      <c r="BW38" s="1032"/>
      <c r="BX38" s="1032"/>
      <c r="BY38" s="1032"/>
      <c r="BZ38" s="1032"/>
      <c r="CA38" s="1032"/>
      <c r="CB38" s="1032"/>
      <c r="CC38" s="1032"/>
      <c r="CD38" s="1032"/>
      <c r="CE38" s="1032"/>
      <c r="CF38" s="1032"/>
      <c r="CG38" s="1032"/>
      <c r="CH38" s="1032"/>
      <c r="CI38" s="1032"/>
      <c r="CJ38" s="1032"/>
      <c r="CK38" s="1032"/>
      <c r="CL38" s="1032"/>
      <c r="CM38" s="1032"/>
      <c r="CN38" s="1032"/>
      <c r="CO38" s="1032"/>
      <c r="CP38" s="1032"/>
      <c r="CQ38" s="1032"/>
      <c r="CR38" s="1032"/>
      <c r="CS38" s="1032"/>
      <c r="CT38" s="1032"/>
      <c r="CU38" s="1032"/>
      <c r="CV38" s="1032"/>
      <c r="CW38" s="1032"/>
      <c r="CX38" s="1032"/>
      <c r="CY38" s="1032"/>
      <c r="CZ38" s="1032"/>
      <c r="DA38" s="1033"/>
    </row>
    <row r="39" spans="1:105" s="128" customFormat="1" ht="21" customHeight="1" thickBot="1">
      <c r="A39" s="1037" t="s">
        <v>513</v>
      </c>
      <c r="B39" s="1038"/>
      <c r="C39" s="1038"/>
      <c r="D39" s="1038"/>
      <c r="E39" s="1038"/>
      <c r="F39" s="1038"/>
      <c r="G39" s="1038"/>
      <c r="H39" s="1038"/>
      <c r="I39" s="1038"/>
      <c r="J39" s="1038"/>
      <c r="K39" s="1038"/>
      <c r="L39" s="1038"/>
      <c r="M39" s="1038"/>
      <c r="N39" s="1038"/>
      <c r="O39" s="1038"/>
      <c r="P39" s="1038"/>
      <c r="Q39" s="1038"/>
      <c r="R39" s="1038"/>
      <c r="S39" s="1038"/>
      <c r="T39" s="1038"/>
      <c r="U39" s="1038"/>
      <c r="V39" s="1038"/>
      <c r="W39" s="1038"/>
      <c r="X39" s="1038"/>
      <c r="Y39" s="1038"/>
      <c r="Z39" s="1038"/>
      <c r="AA39" s="1038"/>
      <c r="AB39" s="1038"/>
      <c r="AC39" s="1038"/>
      <c r="AD39" s="1038"/>
      <c r="AE39" s="1038"/>
      <c r="AF39" s="1038"/>
      <c r="AG39" s="1038"/>
      <c r="AH39" s="1038"/>
      <c r="AI39" s="1038"/>
      <c r="AJ39" s="1038"/>
      <c r="AK39" s="1038"/>
      <c r="AL39" s="1038"/>
      <c r="AM39" s="1038"/>
      <c r="AN39" s="1038"/>
      <c r="AO39" s="1038"/>
      <c r="AP39" s="1038"/>
      <c r="AQ39" s="1038"/>
      <c r="AR39" s="1038"/>
      <c r="AS39" s="1038"/>
      <c r="AT39" s="1038"/>
      <c r="AU39" s="1038"/>
      <c r="AV39" s="1038"/>
      <c r="AW39" s="1038"/>
      <c r="AX39" s="1038"/>
      <c r="AY39" s="1038"/>
      <c r="AZ39" s="1038"/>
      <c r="BA39" s="1036"/>
      <c r="BB39" s="1008"/>
      <c r="BC39" s="1008"/>
      <c r="BD39" s="1008"/>
      <c r="BE39" s="1008"/>
      <c r="BF39" s="1008"/>
      <c r="BG39" s="1008"/>
      <c r="BH39" s="1008"/>
      <c r="BI39" s="1008"/>
      <c r="BJ39" s="1008"/>
      <c r="BK39" s="1008"/>
      <c r="BL39" s="1008"/>
      <c r="BM39" s="1008"/>
      <c r="BN39" s="1008"/>
      <c r="BO39" s="1008"/>
      <c r="BP39" s="1008"/>
      <c r="BQ39" s="1008"/>
      <c r="BR39" s="1008"/>
      <c r="BS39" s="1008"/>
      <c r="BT39" s="1008"/>
      <c r="BU39" s="1008"/>
      <c r="BV39" s="1008"/>
      <c r="BW39" s="1008"/>
      <c r="BX39" s="1008"/>
      <c r="BY39" s="1008"/>
      <c r="BZ39" s="1008"/>
      <c r="CA39" s="1008"/>
      <c r="CB39" s="1008"/>
      <c r="CC39" s="1008"/>
      <c r="CD39" s="1008"/>
      <c r="CE39" s="1008"/>
      <c r="CF39" s="1008"/>
      <c r="CG39" s="1008"/>
      <c r="CH39" s="1008"/>
      <c r="CI39" s="1008"/>
      <c r="CJ39" s="1008"/>
      <c r="CK39" s="1008"/>
      <c r="CL39" s="1008"/>
      <c r="CM39" s="1008"/>
      <c r="CN39" s="1008"/>
      <c r="CO39" s="1008"/>
      <c r="CP39" s="1008"/>
      <c r="CQ39" s="1008"/>
      <c r="CR39" s="1008"/>
      <c r="CS39" s="1008"/>
      <c r="CT39" s="1008"/>
      <c r="CU39" s="1008"/>
      <c r="CV39" s="1008"/>
      <c r="CW39" s="1008"/>
      <c r="CX39" s="1008"/>
      <c r="CY39" s="1008"/>
      <c r="CZ39" s="1008"/>
      <c r="DA39" s="1009"/>
    </row>
    <row r="40" spans="1:105" ht="10.5" customHeight="1">
      <c r="A40" s="1039" t="s">
        <v>514</v>
      </c>
      <c r="B40" s="1040"/>
      <c r="C40" s="1040"/>
      <c r="D40" s="1040"/>
      <c r="E40" s="1040"/>
      <c r="F40" s="1040"/>
      <c r="G40" s="1040"/>
      <c r="H40" s="1040"/>
      <c r="I40" s="1040"/>
      <c r="J40" s="1040"/>
      <c r="K40" s="1040"/>
      <c r="L40" s="1040"/>
      <c r="M40" s="1040"/>
      <c r="N40" s="1040"/>
      <c r="O40" s="1040"/>
      <c r="P40" s="1040"/>
      <c r="Q40" s="1040"/>
      <c r="R40" s="1040"/>
      <c r="S40" s="1040"/>
      <c r="T40" s="1040"/>
      <c r="U40" s="1040"/>
      <c r="V40" s="1040"/>
      <c r="W40" s="1040"/>
      <c r="X40" s="1040"/>
      <c r="Y40" s="1040"/>
      <c r="Z40" s="1041"/>
      <c r="AA40" s="1041"/>
      <c r="AB40" s="1041"/>
      <c r="AC40" s="1041"/>
      <c r="AD40" s="1041"/>
      <c r="AE40" s="1041"/>
      <c r="AF40" s="1040" t="s">
        <v>508</v>
      </c>
      <c r="AG40" s="1040"/>
      <c r="AH40" s="1040"/>
      <c r="AI40" s="1040"/>
      <c r="AJ40" s="1040"/>
      <c r="AK40" s="1040"/>
      <c r="AL40" s="1040"/>
      <c r="AM40" s="1040"/>
      <c r="AN40" s="1040"/>
      <c r="AO40" s="1040"/>
      <c r="AP40" s="1040"/>
      <c r="AQ40" s="1040"/>
      <c r="AR40" s="1040"/>
      <c r="AS40" s="1040"/>
      <c r="AT40" s="1040"/>
      <c r="AU40" s="1040"/>
      <c r="AV40" s="1040"/>
      <c r="AW40" s="1040"/>
      <c r="AX40" s="1040"/>
      <c r="AY40" s="1040"/>
      <c r="BA40" s="1042"/>
      <c r="BB40" s="1043"/>
      <c r="BC40" s="1043"/>
      <c r="BD40" s="1043"/>
      <c r="BE40" s="1043"/>
      <c r="BF40" s="1043"/>
      <c r="BG40" s="1043"/>
      <c r="BH40" s="1043"/>
      <c r="BI40" s="1043"/>
      <c r="BJ40" s="1043"/>
      <c r="BK40" s="1043"/>
      <c r="BL40" s="1043"/>
      <c r="BM40" s="1043"/>
      <c r="BN40" s="1043"/>
      <c r="BO40" s="1043"/>
      <c r="BP40" s="1043"/>
      <c r="BQ40" s="1043"/>
      <c r="BR40" s="1043"/>
      <c r="BS40" s="1043"/>
      <c r="BT40" s="1043"/>
      <c r="BU40" s="1043"/>
      <c r="BV40" s="1043"/>
      <c r="BW40" s="1043"/>
      <c r="BX40" s="1043"/>
      <c r="BY40" s="1043"/>
      <c r="BZ40" s="1043"/>
      <c r="CA40" s="1043"/>
      <c r="CB40" s="1043"/>
      <c r="CC40" s="1043"/>
      <c r="CD40" s="1043"/>
      <c r="CE40" s="1043"/>
      <c r="CF40" s="1043"/>
      <c r="CG40" s="1043"/>
      <c r="CH40" s="1043"/>
      <c r="CI40" s="1043"/>
      <c r="CJ40" s="1043"/>
      <c r="CK40" s="1043"/>
      <c r="CL40" s="1043"/>
      <c r="CM40" s="1043"/>
      <c r="CN40" s="1043"/>
      <c r="CO40" s="1043"/>
      <c r="CP40" s="1043"/>
      <c r="CQ40" s="1043"/>
      <c r="CR40" s="1043"/>
      <c r="CS40" s="1043"/>
      <c r="CT40" s="1043"/>
      <c r="CU40" s="1043"/>
      <c r="CV40" s="1043"/>
      <c r="CW40" s="1043"/>
      <c r="CX40" s="1043"/>
      <c r="CY40" s="1043"/>
      <c r="CZ40" s="1043"/>
      <c r="DA40" s="1044"/>
    </row>
    <row r="41" spans="1:105" ht="3" customHeight="1" thickBot="1">
      <c r="A41" s="1048"/>
      <c r="B41" s="1049"/>
      <c r="C41" s="1049"/>
      <c r="D41" s="1049"/>
      <c r="E41" s="1049"/>
      <c r="F41" s="1049"/>
      <c r="G41" s="1049"/>
      <c r="H41" s="1049"/>
      <c r="I41" s="1049"/>
      <c r="J41" s="1049"/>
      <c r="K41" s="1049"/>
      <c r="L41" s="1049"/>
      <c r="M41" s="1049"/>
      <c r="N41" s="1049"/>
      <c r="O41" s="1049"/>
      <c r="P41" s="1049"/>
      <c r="Q41" s="1049"/>
      <c r="R41" s="1049"/>
      <c r="S41" s="1049"/>
      <c r="T41" s="1049"/>
      <c r="U41" s="1049"/>
      <c r="V41" s="1049"/>
      <c r="W41" s="1049"/>
      <c r="X41" s="1049"/>
      <c r="Y41" s="1049"/>
      <c r="Z41" s="1049"/>
      <c r="AA41" s="1049"/>
      <c r="AB41" s="1049"/>
      <c r="AC41" s="1049"/>
      <c r="AD41" s="1049"/>
      <c r="AE41" s="1049"/>
      <c r="AF41" s="1049"/>
      <c r="AG41" s="1049"/>
      <c r="AH41" s="1049"/>
      <c r="AI41" s="1049"/>
      <c r="AJ41" s="1049"/>
      <c r="AK41" s="1049"/>
      <c r="AL41" s="1049"/>
      <c r="AM41" s="1049"/>
      <c r="AN41" s="1049"/>
      <c r="AO41" s="1049"/>
      <c r="AP41" s="1049"/>
      <c r="AQ41" s="1049"/>
      <c r="AR41" s="1049"/>
      <c r="AS41" s="1049"/>
      <c r="AT41" s="1049"/>
      <c r="AU41" s="1049"/>
      <c r="AV41" s="1049"/>
      <c r="AW41" s="1049"/>
      <c r="AX41" s="1049"/>
      <c r="AY41" s="1049"/>
      <c r="AZ41" s="1049"/>
      <c r="BA41" s="1045"/>
      <c r="BB41" s="1046"/>
      <c r="BC41" s="1046"/>
      <c r="BD41" s="1046"/>
      <c r="BE41" s="1046"/>
      <c r="BF41" s="1046"/>
      <c r="BG41" s="1046"/>
      <c r="BH41" s="1046"/>
      <c r="BI41" s="1046"/>
      <c r="BJ41" s="1046"/>
      <c r="BK41" s="1046"/>
      <c r="BL41" s="1046"/>
      <c r="BM41" s="1046"/>
      <c r="BN41" s="1046"/>
      <c r="BO41" s="1046"/>
      <c r="BP41" s="1046"/>
      <c r="BQ41" s="1046"/>
      <c r="BR41" s="1046"/>
      <c r="BS41" s="1046"/>
      <c r="BT41" s="1046"/>
      <c r="BU41" s="1046"/>
      <c r="BV41" s="1046"/>
      <c r="BW41" s="1046"/>
      <c r="BX41" s="1046"/>
      <c r="BY41" s="1046"/>
      <c r="BZ41" s="1046"/>
      <c r="CA41" s="1046"/>
      <c r="CB41" s="1046"/>
      <c r="CC41" s="1046"/>
      <c r="CD41" s="1046"/>
      <c r="CE41" s="1046"/>
      <c r="CF41" s="1046"/>
      <c r="CG41" s="1046"/>
      <c r="CH41" s="1046"/>
      <c r="CI41" s="1046"/>
      <c r="CJ41" s="1046"/>
      <c r="CK41" s="1046"/>
      <c r="CL41" s="1046"/>
      <c r="CM41" s="1046"/>
      <c r="CN41" s="1046"/>
      <c r="CO41" s="1046"/>
      <c r="CP41" s="1046"/>
      <c r="CQ41" s="1046"/>
      <c r="CR41" s="1046"/>
      <c r="CS41" s="1046"/>
      <c r="CT41" s="1046"/>
      <c r="CU41" s="1046"/>
      <c r="CV41" s="1046"/>
      <c r="CW41" s="1046"/>
      <c r="CX41" s="1046"/>
      <c r="CY41" s="1046"/>
      <c r="CZ41" s="1046"/>
      <c r="DA41" s="1047"/>
    </row>
    <row r="42" spans="1:105" ht="10.5" customHeight="1" thickBot="1">
      <c r="A42" s="1007" t="s">
        <v>515</v>
      </c>
      <c r="B42" s="1032"/>
      <c r="C42" s="1032"/>
      <c r="D42" s="1032"/>
      <c r="E42" s="1032"/>
      <c r="F42" s="1032"/>
      <c r="G42" s="1032"/>
      <c r="H42" s="1032"/>
      <c r="I42" s="1032"/>
      <c r="J42" s="1032"/>
      <c r="K42" s="1032"/>
      <c r="L42" s="1032"/>
      <c r="M42" s="1032"/>
      <c r="N42" s="1032"/>
      <c r="O42" s="1032"/>
      <c r="P42" s="1032"/>
      <c r="Q42" s="1032"/>
      <c r="R42" s="1032"/>
      <c r="S42" s="1032"/>
      <c r="T42" s="1032"/>
      <c r="U42" s="1032"/>
      <c r="V42" s="1032"/>
      <c r="W42" s="1032"/>
      <c r="X42" s="1032"/>
      <c r="Y42" s="1032"/>
      <c r="Z42" s="1032"/>
      <c r="AA42" s="1032"/>
      <c r="AB42" s="1032"/>
      <c r="AC42" s="1032"/>
      <c r="AD42" s="1032"/>
      <c r="AE42" s="1032"/>
      <c r="AF42" s="1032"/>
      <c r="AG42" s="1032"/>
      <c r="AH42" s="1032"/>
      <c r="AI42" s="1032"/>
      <c r="AJ42" s="1032"/>
      <c r="AK42" s="1032"/>
      <c r="AL42" s="1032"/>
      <c r="AM42" s="1032"/>
      <c r="AN42" s="1032"/>
      <c r="AO42" s="1032"/>
      <c r="AP42" s="1032"/>
      <c r="AQ42" s="1032"/>
      <c r="AR42" s="1032"/>
      <c r="AS42" s="1032"/>
      <c r="AT42" s="1032"/>
      <c r="AU42" s="1032"/>
      <c r="AV42" s="1032"/>
      <c r="AW42" s="1032"/>
      <c r="AX42" s="1032"/>
      <c r="AY42" s="1032"/>
      <c r="AZ42" s="1032"/>
      <c r="BA42" s="1007"/>
      <c r="BB42" s="1032"/>
      <c r="BC42" s="1032"/>
      <c r="BD42" s="1032"/>
      <c r="BE42" s="1032"/>
      <c r="BF42" s="1032"/>
      <c r="BG42" s="1032"/>
      <c r="BH42" s="1032"/>
      <c r="BI42" s="1032"/>
      <c r="BJ42" s="1032"/>
      <c r="BK42" s="1032"/>
      <c r="BL42" s="1032"/>
      <c r="BM42" s="1032"/>
      <c r="BN42" s="1032"/>
      <c r="BO42" s="1032"/>
      <c r="BP42" s="1032"/>
      <c r="BQ42" s="1032"/>
      <c r="BR42" s="1032"/>
      <c r="BS42" s="1032"/>
      <c r="BT42" s="1032"/>
      <c r="BU42" s="1032"/>
      <c r="BV42" s="1032"/>
      <c r="BW42" s="1032"/>
      <c r="BX42" s="1032"/>
      <c r="BY42" s="1032"/>
      <c r="BZ42" s="1032"/>
      <c r="CA42" s="1032"/>
      <c r="CB42" s="1032"/>
      <c r="CC42" s="1032"/>
      <c r="CD42" s="1032"/>
      <c r="CE42" s="1032"/>
      <c r="CF42" s="1032"/>
      <c r="CG42" s="1032"/>
      <c r="CH42" s="1032"/>
      <c r="CI42" s="1032"/>
      <c r="CJ42" s="1032"/>
      <c r="CK42" s="1032"/>
      <c r="CL42" s="1032"/>
      <c r="CM42" s="1032"/>
      <c r="CN42" s="1032"/>
      <c r="CO42" s="1032"/>
      <c r="CP42" s="1032"/>
      <c r="CQ42" s="1032"/>
      <c r="CR42" s="1032"/>
      <c r="CS42" s="1032"/>
      <c r="CT42" s="1032"/>
      <c r="CU42" s="1032"/>
      <c r="CV42" s="1032"/>
      <c r="CW42" s="1032"/>
      <c r="CX42" s="1032"/>
      <c r="CY42" s="1032"/>
      <c r="CZ42" s="1032"/>
      <c r="DA42" s="1033"/>
    </row>
    <row r="43" spans="1:105" ht="10.5" customHeight="1" thickBot="1">
      <c r="A43" s="1007" t="s">
        <v>516</v>
      </c>
      <c r="B43" s="1032"/>
      <c r="C43" s="1032"/>
      <c r="D43" s="1032"/>
      <c r="E43" s="1032"/>
      <c r="F43" s="1032"/>
      <c r="G43" s="1032"/>
      <c r="H43" s="1032"/>
      <c r="I43" s="1032"/>
      <c r="J43" s="1032"/>
      <c r="K43" s="1032"/>
      <c r="L43" s="1032"/>
      <c r="M43" s="1032"/>
      <c r="N43" s="1032"/>
      <c r="O43" s="1032"/>
      <c r="P43" s="1032"/>
      <c r="Q43" s="1032"/>
      <c r="R43" s="1032"/>
      <c r="S43" s="1032"/>
      <c r="T43" s="1032"/>
      <c r="U43" s="1032"/>
      <c r="V43" s="1032"/>
      <c r="W43" s="1032"/>
      <c r="X43" s="1032"/>
      <c r="Y43" s="1032"/>
      <c r="Z43" s="1032"/>
      <c r="AA43" s="1032"/>
      <c r="AB43" s="1032"/>
      <c r="AC43" s="1032"/>
      <c r="AD43" s="1032"/>
      <c r="AE43" s="1032"/>
      <c r="AF43" s="1032"/>
      <c r="AG43" s="1032"/>
      <c r="AH43" s="1032"/>
      <c r="AI43" s="1032"/>
      <c r="AJ43" s="1032"/>
      <c r="AK43" s="1032"/>
      <c r="AL43" s="1032"/>
      <c r="AM43" s="1032"/>
      <c r="AN43" s="1032"/>
      <c r="AO43" s="1032"/>
      <c r="AP43" s="1032"/>
      <c r="AQ43" s="1032"/>
      <c r="AR43" s="1032"/>
      <c r="AS43" s="1032"/>
      <c r="AT43" s="1032"/>
      <c r="AU43" s="1032"/>
      <c r="AV43" s="1032"/>
      <c r="AW43" s="1032"/>
      <c r="AX43" s="1032"/>
      <c r="AY43" s="1032"/>
      <c r="AZ43" s="1032"/>
      <c r="BA43" s="1007"/>
      <c r="BB43" s="1032"/>
      <c r="BC43" s="1032"/>
      <c r="BD43" s="1032"/>
      <c r="BE43" s="1032"/>
      <c r="BF43" s="1032"/>
      <c r="BG43" s="1032"/>
      <c r="BH43" s="1032"/>
      <c r="BI43" s="1032"/>
      <c r="BJ43" s="1032"/>
      <c r="BK43" s="1032"/>
      <c r="BL43" s="1032"/>
      <c r="BM43" s="1032"/>
      <c r="BN43" s="1032"/>
      <c r="BO43" s="1032"/>
      <c r="BP43" s="1032"/>
      <c r="BQ43" s="1032"/>
      <c r="BR43" s="1032"/>
      <c r="BS43" s="1032"/>
      <c r="BT43" s="1032"/>
      <c r="BU43" s="1032"/>
      <c r="BV43" s="1032"/>
      <c r="BW43" s="1032"/>
      <c r="BX43" s="1032"/>
      <c r="BY43" s="1032"/>
      <c r="BZ43" s="1032"/>
      <c r="CA43" s="1032"/>
      <c r="CB43" s="1032"/>
      <c r="CC43" s="1032"/>
      <c r="CD43" s="1032"/>
      <c r="CE43" s="1032"/>
      <c r="CF43" s="1032"/>
      <c r="CG43" s="1032"/>
      <c r="CH43" s="1032"/>
      <c r="CI43" s="1032"/>
      <c r="CJ43" s="1032"/>
      <c r="CK43" s="1032"/>
      <c r="CL43" s="1032"/>
      <c r="CM43" s="1032"/>
      <c r="CN43" s="1032"/>
      <c r="CO43" s="1032"/>
      <c r="CP43" s="1032"/>
      <c r="CQ43" s="1032"/>
      <c r="CR43" s="1032"/>
      <c r="CS43" s="1032"/>
      <c r="CT43" s="1032"/>
      <c r="CU43" s="1032"/>
      <c r="CV43" s="1032"/>
      <c r="CW43" s="1032"/>
      <c r="CX43" s="1032"/>
      <c r="CY43" s="1032"/>
      <c r="CZ43" s="1032"/>
      <c r="DA43" s="1033"/>
    </row>
    <row r="44" spans="1:105" ht="10.5" customHeight="1" thickBot="1">
      <c r="A44" s="1007" t="s">
        <v>517</v>
      </c>
      <c r="B44" s="1032"/>
      <c r="C44" s="1032"/>
      <c r="D44" s="1032"/>
      <c r="E44" s="1032"/>
      <c r="F44" s="1032"/>
      <c r="G44" s="1032"/>
      <c r="H44" s="1032"/>
      <c r="I44" s="1032"/>
      <c r="J44" s="1032"/>
      <c r="K44" s="1032"/>
      <c r="L44" s="1032"/>
      <c r="M44" s="1032"/>
      <c r="N44" s="1032"/>
      <c r="O44" s="1032"/>
      <c r="P44" s="1032"/>
      <c r="Q44" s="1032"/>
      <c r="R44" s="1032"/>
      <c r="S44" s="1032"/>
      <c r="T44" s="1032"/>
      <c r="U44" s="1032"/>
      <c r="V44" s="1032"/>
      <c r="W44" s="1032"/>
      <c r="X44" s="1032"/>
      <c r="Y44" s="1032"/>
      <c r="Z44" s="1032"/>
      <c r="AA44" s="1032"/>
      <c r="AB44" s="1032"/>
      <c r="AC44" s="1032"/>
      <c r="AD44" s="1032"/>
      <c r="AE44" s="1032"/>
      <c r="AF44" s="1032"/>
      <c r="AG44" s="1032"/>
      <c r="AH44" s="1032"/>
      <c r="AI44" s="1032"/>
      <c r="AJ44" s="1032"/>
      <c r="AK44" s="1032"/>
      <c r="AL44" s="1032"/>
      <c r="AM44" s="1032"/>
      <c r="AN44" s="1032"/>
      <c r="AO44" s="1032"/>
      <c r="AP44" s="1032"/>
      <c r="AQ44" s="1032"/>
      <c r="AR44" s="1032"/>
      <c r="AS44" s="1032"/>
      <c r="AT44" s="1032"/>
      <c r="AU44" s="1032"/>
      <c r="AV44" s="1032"/>
      <c r="AW44" s="1032"/>
      <c r="AX44" s="1032"/>
      <c r="AY44" s="1032"/>
      <c r="AZ44" s="1032"/>
      <c r="BA44" s="1007"/>
      <c r="BB44" s="1032"/>
      <c r="BC44" s="1032"/>
      <c r="BD44" s="1032"/>
      <c r="BE44" s="1032"/>
      <c r="BF44" s="1032"/>
      <c r="BG44" s="1032"/>
      <c r="BH44" s="1032"/>
      <c r="BI44" s="1032"/>
      <c r="BJ44" s="1032"/>
      <c r="BK44" s="1032"/>
      <c r="BL44" s="1032"/>
      <c r="BM44" s="1032"/>
      <c r="BN44" s="1032"/>
      <c r="BO44" s="1032"/>
      <c r="BP44" s="1032"/>
      <c r="BQ44" s="1032"/>
      <c r="BR44" s="1032"/>
      <c r="BS44" s="1032"/>
      <c r="BT44" s="1032"/>
      <c r="BU44" s="1032"/>
      <c r="BV44" s="1032"/>
      <c r="BW44" s="1032"/>
      <c r="BX44" s="1032"/>
      <c r="BY44" s="1032"/>
      <c r="BZ44" s="1032"/>
      <c r="CA44" s="1032"/>
      <c r="CB44" s="1032"/>
      <c r="CC44" s="1032"/>
      <c r="CD44" s="1032"/>
      <c r="CE44" s="1032"/>
      <c r="CF44" s="1032"/>
      <c r="CG44" s="1032"/>
      <c r="CH44" s="1032"/>
      <c r="CI44" s="1032"/>
      <c r="CJ44" s="1032"/>
      <c r="CK44" s="1032"/>
      <c r="CL44" s="1032"/>
      <c r="CM44" s="1032"/>
      <c r="CN44" s="1032"/>
      <c r="CO44" s="1032"/>
      <c r="CP44" s="1032"/>
      <c r="CQ44" s="1032"/>
      <c r="CR44" s="1032"/>
      <c r="CS44" s="1032"/>
      <c r="CT44" s="1032"/>
      <c r="CU44" s="1032"/>
      <c r="CV44" s="1032"/>
      <c r="CW44" s="1032"/>
      <c r="CX44" s="1032"/>
      <c r="CY44" s="1032"/>
      <c r="CZ44" s="1032"/>
      <c r="DA44" s="1033"/>
    </row>
    <row r="45" spans="1:105" s="128" customFormat="1" ht="21" customHeight="1" thickBot="1">
      <c r="A45" s="1037" t="s">
        <v>518</v>
      </c>
      <c r="B45" s="1038"/>
      <c r="C45" s="1038"/>
      <c r="D45" s="1038"/>
      <c r="E45" s="1038"/>
      <c r="F45" s="1038"/>
      <c r="G45" s="1038"/>
      <c r="H45" s="1038"/>
      <c r="I45" s="1038"/>
      <c r="J45" s="1038"/>
      <c r="K45" s="1038"/>
      <c r="L45" s="1038"/>
      <c r="M45" s="1038"/>
      <c r="N45" s="1038"/>
      <c r="O45" s="1038"/>
      <c r="P45" s="1038"/>
      <c r="Q45" s="1038"/>
      <c r="R45" s="1038"/>
      <c r="S45" s="1038"/>
      <c r="T45" s="1038"/>
      <c r="U45" s="1038"/>
      <c r="V45" s="1038"/>
      <c r="W45" s="1038"/>
      <c r="X45" s="1038"/>
      <c r="Y45" s="1038"/>
      <c r="Z45" s="1038"/>
      <c r="AA45" s="1038"/>
      <c r="AB45" s="1038"/>
      <c r="AC45" s="1038"/>
      <c r="AD45" s="1038"/>
      <c r="AE45" s="1038"/>
      <c r="AF45" s="1038"/>
      <c r="AG45" s="1038"/>
      <c r="AH45" s="1038"/>
      <c r="AI45" s="1038"/>
      <c r="AJ45" s="1038"/>
      <c r="AK45" s="1038"/>
      <c r="AL45" s="1038"/>
      <c r="AM45" s="1038"/>
      <c r="AN45" s="1038"/>
      <c r="AO45" s="1038"/>
      <c r="AP45" s="1038"/>
      <c r="AQ45" s="1038"/>
      <c r="AR45" s="1038"/>
      <c r="AS45" s="1038"/>
      <c r="AT45" s="1038"/>
      <c r="AU45" s="1038"/>
      <c r="AV45" s="1038"/>
      <c r="AW45" s="1038"/>
      <c r="AX45" s="1038"/>
      <c r="AY45" s="1038"/>
      <c r="AZ45" s="1038"/>
      <c r="BA45" s="1036"/>
      <c r="BB45" s="1008"/>
      <c r="BC45" s="1008"/>
      <c r="BD45" s="1008"/>
      <c r="BE45" s="1008"/>
      <c r="BF45" s="1008"/>
      <c r="BG45" s="1008"/>
      <c r="BH45" s="1008"/>
      <c r="BI45" s="1008"/>
      <c r="BJ45" s="1008"/>
      <c r="BK45" s="1008"/>
      <c r="BL45" s="1008"/>
      <c r="BM45" s="1008"/>
      <c r="BN45" s="1008"/>
      <c r="BO45" s="1008"/>
      <c r="BP45" s="1008"/>
      <c r="BQ45" s="1008"/>
      <c r="BR45" s="1008"/>
      <c r="BS45" s="1008"/>
      <c r="BT45" s="1008"/>
      <c r="BU45" s="1008"/>
      <c r="BV45" s="1008"/>
      <c r="BW45" s="1008"/>
      <c r="BX45" s="1008"/>
      <c r="BY45" s="1008"/>
      <c r="BZ45" s="1008"/>
      <c r="CA45" s="1008"/>
      <c r="CB45" s="1008"/>
      <c r="CC45" s="1008"/>
      <c r="CD45" s="1008"/>
      <c r="CE45" s="1008"/>
      <c r="CF45" s="1008"/>
      <c r="CG45" s="1008"/>
      <c r="CH45" s="1008"/>
      <c r="CI45" s="1008"/>
      <c r="CJ45" s="1008"/>
      <c r="CK45" s="1008"/>
      <c r="CL45" s="1008"/>
      <c r="CM45" s="1008"/>
      <c r="CN45" s="1008"/>
      <c r="CO45" s="1008"/>
      <c r="CP45" s="1008"/>
      <c r="CQ45" s="1008"/>
      <c r="CR45" s="1008"/>
      <c r="CS45" s="1008"/>
      <c r="CT45" s="1008"/>
      <c r="CU45" s="1008"/>
      <c r="CV45" s="1008"/>
      <c r="CW45" s="1008"/>
      <c r="CX45" s="1008"/>
      <c r="CY45" s="1008"/>
      <c r="CZ45" s="1008"/>
      <c r="DA45" s="1009"/>
    </row>
    <row r="46" spans="1:105" ht="10.5" customHeight="1">
      <c r="A46" s="1039" t="s">
        <v>514</v>
      </c>
      <c r="B46" s="1040"/>
      <c r="C46" s="1040"/>
      <c r="D46" s="1040"/>
      <c r="E46" s="1040"/>
      <c r="F46" s="1040"/>
      <c r="G46" s="1040"/>
      <c r="H46" s="1040"/>
      <c r="I46" s="1040"/>
      <c r="J46" s="1040"/>
      <c r="K46" s="1040"/>
      <c r="L46" s="1040"/>
      <c r="M46" s="1040"/>
      <c r="N46" s="1040"/>
      <c r="O46" s="1040"/>
      <c r="P46" s="1040"/>
      <c r="Q46" s="1040"/>
      <c r="R46" s="1040"/>
      <c r="S46" s="1040"/>
      <c r="T46" s="1040"/>
      <c r="U46" s="1040"/>
      <c r="V46" s="1040"/>
      <c r="W46" s="1040"/>
      <c r="X46" s="1040"/>
      <c r="Y46" s="1040"/>
      <c r="Z46" s="1041"/>
      <c r="AA46" s="1041"/>
      <c r="AB46" s="1041"/>
      <c r="AC46" s="1041"/>
      <c r="AD46" s="1041"/>
      <c r="AE46" s="1041"/>
      <c r="AF46" s="1040" t="s">
        <v>508</v>
      </c>
      <c r="AG46" s="1040"/>
      <c r="AH46" s="1040"/>
      <c r="AI46" s="1040"/>
      <c r="AJ46" s="1040"/>
      <c r="AK46" s="1040"/>
      <c r="AL46" s="1040"/>
      <c r="AM46" s="1040"/>
      <c r="AN46" s="1040"/>
      <c r="AO46" s="1040"/>
      <c r="AP46" s="1040"/>
      <c r="AQ46" s="1040"/>
      <c r="AR46" s="1040"/>
      <c r="AS46" s="1040"/>
      <c r="AT46" s="1040"/>
      <c r="AU46" s="1040"/>
      <c r="AV46" s="1040"/>
      <c r="AW46" s="1040"/>
      <c r="AX46" s="1040"/>
      <c r="AY46" s="1040"/>
      <c r="BA46" s="1042"/>
      <c r="BB46" s="1043"/>
      <c r="BC46" s="1043"/>
      <c r="BD46" s="1043"/>
      <c r="BE46" s="1043"/>
      <c r="BF46" s="1043"/>
      <c r="BG46" s="1043"/>
      <c r="BH46" s="1043"/>
      <c r="BI46" s="1043"/>
      <c r="BJ46" s="1043"/>
      <c r="BK46" s="1043"/>
      <c r="BL46" s="1043"/>
      <c r="BM46" s="1043"/>
      <c r="BN46" s="1043"/>
      <c r="BO46" s="1043"/>
      <c r="BP46" s="1043"/>
      <c r="BQ46" s="1043"/>
      <c r="BR46" s="1043"/>
      <c r="BS46" s="1043"/>
      <c r="BT46" s="1043"/>
      <c r="BU46" s="1043"/>
      <c r="BV46" s="1043"/>
      <c r="BW46" s="1043"/>
      <c r="BX46" s="1043"/>
      <c r="BY46" s="1043"/>
      <c r="BZ46" s="1043"/>
      <c r="CA46" s="1043"/>
      <c r="CB46" s="1043"/>
      <c r="CC46" s="1043"/>
      <c r="CD46" s="1043"/>
      <c r="CE46" s="1043"/>
      <c r="CF46" s="1043"/>
      <c r="CG46" s="1043"/>
      <c r="CH46" s="1043"/>
      <c r="CI46" s="1043"/>
      <c r="CJ46" s="1043"/>
      <c r="CK46" s="1043"/>
      <c r="CL46" s="1043"/>
      <c r="CM46" s="1043"/>
      <c r="CN46" s="1043"/>
      <c r="CO46" s="1043"/>
      <c r="CP46" s="1043"/>
      <c r="CQ46" s="1043"/>
      <c r="CR46" s="1043"/>
      <c r="CS46" s="1043"/>
      <c r="CT46" s="1043"/>
      <c r="CU46" s="1043"/>
      <c r="CV46" s="1043"/>
      <c r="CW46" s="1043"/>
      <c r="CX46" s="1043"/>
      <c r="CY46" s="1043"/>
      <c r="CZ46" s="1043"/>
      <c r="DA46" s="1044"/>
    </row>
    <row r="47" spans="1:105" ht="3" customHeight="1" thickBot="1">
      <c r="A47" s="1048"/>
      <c r="B47" s="1049"/>
      <c r="C47" s="1049"/>
      <c r="D47" s="1049"/>
      <c r="E47" s="1049"/>
      <c r="F47" s="1049"/>
      <c r="G47" s="1049"/>
      <c r="H47" s="1049"/>
      <c r="I47" s="1049"/>
      <c r="J47" s="1049"/>
      <c r="K47" s="1049"/>
      <c r="L47" s="1049"/>
      <c r="M47" s="1049"/>
      <c r="N47" s="1049"/>
      <c r="O47" s="1049"/>
      <c r="P47" s="1049"/>
      <c r="Q47" s="1049"/>
      <c r="R47" s="1049"/>
      <c r="S47" s="1049"/>
      <c r="T47" s="1049"/>
      <c r="U47" s="1049"/>
      <c r="V47" s="1049"/>
      <c r="W47" s="1049"/>
      <c r="X47" s="1049"/>
      <c r="Y47" s="1049"/>
      <c r="Z47" s="1049"/>
      <c r="AA47" s="1049"/>
      <c r="AB47" s="1049"/>
      <c r="AC47" s="1049"/>
      <c r="AD47" s="1049"/>
      <c r="AE47" s="1049"/>
      <c r="AF47" s="1049"/>
      <c r="AG47" s="1049"/>
      <c r="AH47" s="1049"/>
      <c r="AI47" s="1049"/>
      <c r="AJ47" s="1049"/>
      <c r="AK47" s="1049"/>
      <c r="AL47" s="1049"/>
      <c r="AM47" s="1049"/>
      <c r="AN47" s="1049"/>
      <c r="AO47" s="1049"/>
      <c r="AP47" s="1049"/>
      <c r="AQ47" s="1049"/>
      <c r="AR47" s="1049"/>
      <c r="AS47" s="1049"/>
      <c r="AT47" s="1049"/>
      <c r="AU47" s="1049"/>
      <c r="AV47" s="1049"/>
      <c r="AW47" s="1049"/>
      <c r="AX47" s="1049"/>
      <c r="AY47" s="1049"/>
      <c r="AZ47" s="1049"/>
      <c r="BA47" s="1045"/>
      <c r="BB47" s="1046"/>
      <c r="BC47" s="1046"/>
      <c r="BD47" s="1046"/>
      <c r="BE47" s="1046"/>
      <c r="BF47" s="1046"/>
      <c r="BG47" s="1046"/>
      <c r="BH47" s="1046"/>
      <c r="BI47" s="1046"/>
      <c r="BJ47" s="1046"/>
      <c r="BK47" s="1046"/>
      <c r="BL47" s="1046"/>
      <c r="BM47" s="1046"/>
      <c r="BN47" s="1046"/>
      <c r="BO47" s="1046"/>
      <c r="BP47" s="1046"/>
      <c r="BQ47" s="1046"/>
      <c r="BR47" s="1046"/>
      <c r="BS47" s="1046"/>
      <c r="BT47" s="1046"/>
      <c r="BU47" s="1046"/>
      <c r="BV47" s="1046"/>
      <c r="BW47" s="1046"/>
      <c r="BX47" s="1046"/>
      <c r="BY47" s="1046"/>
      <c r="BZ47" s="1046"/>
      <c r="CA47" s="1046"/>
      <c r="CB47" s="1046"/>
      <c r="CC47" s="1046"/>
      <c r="CD47" s="1046"/>
      <c r="CE47" s="1046"/>
      <c r="CF47" s="1046"/>
      <c r="CG47" s="1046"/>
      <c r="CH47" s="1046"/>
      <c r="CI47" s="1046"/>
      <c r="CJ47" s="1046"/>
      <c r="CK47" s="1046"/>
      <c r="CL47" s="1046"/>
      <c r="CM47" s="1046"/>
      <c r="CN47" s="1046"/>
      <c r="CO47" s="1046"/>
      <c r="CP47" s="1046"/>
      <c r="CQ47" s="1046"/>
      <c r="CR47" s="1046"/>
      <c r="CS47" s="1046"/>
      <c r="CT47" s="1046"/>
      <c r="CU47" s="1046"/>
      <c r="CV47" s="1046"/>
      <c r="CW47" s="1046"/>
      <c r="CX47" s="1046"/>
      <c r="CY47" s="1046"/>
      <c r="CZ47" s="1046"/>
      <c r="DA47" s="1047"/>
    </row>
    <row r="48" spans="1:105" ht="10.5" customHeight="1" thickBot="1">
      <c r="A48" s="1007" t="s">
        <v>515</v>
      </c>
      <c r="B48" s="1032"/>
      <c r="C48" s="1032"/>
      <c r="D48" s="1032"/>
      <c r="E48" s="1032"/>
      <c r="F48" s="1032"/>
      <c r="G48" s="1032"/>
      <c r="H48" s="1032"/>
      <c r="I48" s="1032"/>
      <c r="J48" s="1032"/>
      <c r="K48" s="1032"/>
      <c r="L48" s="1032"/>
      <c r="M48" s="1032"/>
      <c r="N48" s="1032"/>
      <c r="O48" s="1032"/>
      <c r="P48" s="1032"/>
      <c r="Q48" s="1032"/>
      <c r="R48" s="1032"/>
      <c r="S48" s="1032"/>
      <c r="T48" s="1032"/>
      <c r="U48" s="1032"/>
      <c r="V48" s="1032"/>
      <c r="W48" s="1032"/>
      <c r="X48" s="1032"/>
      <c r="Y48" s="1032"/>
      <c r="Z48" s="1032"/>
      <c r="AA48" s="1032"/>
      <c r="AB48" s="1032"/>
      <c r="AC48" s="1032"/>
      <c r="AD48" s="1032"/>
      <c r="AE48" s="1032"/>
      <c r="AF48" s="1032"/>
      <c r="AG48" s="1032"/>
      <c r="AH48" s="1032"/>
      <c r="AI48" s="1032"/>
      <c r="AJ48" s="1032"/>
      <c r="AK48" s="1032"/>
      <c r="AL48" s="1032"/>
      <c r="AM48" s="1032"/>
      <c r="AN48" s="1032"/>
      <c r="AO48" s="1032"/>
      <c r="AP48" s="1032"/>
      <c r="AQ48" s="1032"/>
      <c r="AR48" s="1032"/>
      <c r="AS48" s="1032"/>
      <c r="AT48" s="1032"/>
      <c r="AU48" s="1032"/>
      <c r="AV48" s="1032"/>
      <c r="AW48" s="1032"/>
      <c r="AX48" s="1032"/>
      <c r="AY48" s="1032"/>
      <c r="AZ48" s="1032"/>
      <c r="BA48" s="1007"/>
      <c r="BB48" s="1032"/>
      <c r="BC48" s="1032"/>
      <c r="BD48" s="1032"/>
      <c r="BE48" s="1032"/>
      <c r="BF48" s="1032"/>
      <c r="BG48" s="1032"/>
      <c r="BH48" s="1032"/>
      <c r="BI48" s="1032"/>
      <c r="BJ48" s="1032"/>
      <c r="BK48" s="1032"/>
      <c r="BL48" s="1032"/>
      <c r="BM48" s="1032"/>
      <c r="BN48" s="1032"/>
      <c r="BO48" s="1032"/>
      <c r="BP48" s="1032"/>
      <c r="BQ48" s="1032"/>
      <c r="BR48" s="1032"/>
      <c r="BS48" s="1032"/>
      <c r="BT48" s="1032"/>
      <c r="BU48" s="1032"/>
      <c r="BV48" s="1032"/>
      <c r="BW48" s="1032"/>
      <c r="BX48" s="1032"/>
      <c r="BY48" s="1032"/>
      <c r="BZ48" s="1032"/>
      <c r="CA48" s="1032"/>
      <c r="CB48" s="1032"/>
      <c r="CC48" s="1032"/>
      <c r="CD48" s="1032"/>
      <c r="CE48" s="1032"/>
      <c r="CF48" s="1032"/>
      <c r="CG48" s="1032"/>
      <c r="CH48" s="1032"/>
      <c r="CI48" s="1032"/>
      <c r="CJ48" s="1032"/>
      <c r="CK48" s="1032"/>
      <c r="CL48" s="1032"/>
      <c r="CM48" s="1032"/>
      <c r="CN48" s="1032"/>
      <c r="CO48" s="1032"/>
      <c r="CP48" s="1032"/>
      <c r="CQ48" s="1032"/>
      <c r="CR48" s="1032"/>
      <c r="CS48" s="1032"/>
      <c r="CT48" s="1032"/>
      <c r="CU48" s="1032"/>
      <c r="CV48" s="1032"/>
      <c r="CW48" s="1032"/>
      <c r="CX48" s="1032"/>
      <c r="CY48" s="1032"/>
      <c r="CZ48" s="1032"/>
      <c r="DA48" s="1033"/>
    </row>
    <row r="49" spans="1:105" ht="10.5" customHeight="1" thickBot="1">
      <c r="A49" s="1007" t="s">
        <v>516</v>
      </c>
      <c r="B49" s="1032"/>
      <c r="C49" s="1032"/>
      <c r="D49" s="1032"/>
      <c r="E49" s="1032"/>
      <c r="F49" s="1032"/>
      <c r="G49" s="1032"/>
      <c r="H49" s="1032"/>
      <c r="I49" s="1032"/>
      <c r="J49" s="1032"/>
      <c r="K49" s="1032"/>
      <c r="L49" s="1032"/>
      <c r="M49" s="1032"/>
      <c r="N49" s="1032"/>
      <c r="O49" s="1032"/>
      <c r="P49" s="1032"/>
      <c r="Q49" s="1032"/>
      <c r="R49" s="1032"/>
      <c r="S49" s="1032"/>
      <c r="T49" s="1032"/>
      <c r="U49" s="1032"/>
      <c r="V49" s="1032"/>
      <c r="W49" s="1032"/>
      <c r="X49" s="1032"/>
      <c r="Y49" s="1032"/>
      <c r="Z49" s="1032"/>
      <c r="AA49" s="1032"/>
      <c r="AB49" s="1032"/>
      <c r="AC49" s="1032"/>
      <c r="AD49" s="1032"/>
      <c r="AE49" s="1032"/>
      <c r="AF49" s="1032"/>
      <c r="AG49" s="1032"/>
      <c r="AH49" s="1032"/>
      <c r="AI49" s="1032"/>
      <c r="AJ49" s="1032"/>
      <c r="AK49" s="1032"/>
      <c r="AL49" s="1032"/>
      <c r="AM49" s="1032"/>
      <c r="AN49" s="1032"/>
      <c r="AO49" s="1032"/>
      <c r="AP49" s="1032"/>
      <c r="AQ49" s="1032"/>
      <c r="AR49" s="1032"/>
      <c r="AS49" s="1032"/>
      <c r="AT49" s="1032"/>
      <c r="AU49" s="1032"/>
      <c r="AV49" s="1032"/>
      <c r="AW49" s="1032"/>
      <c r="AX49" s="1032"/>
      <c r="AY49" s="1032"/>
      <c r="AZ49" s="1032"/>
      <c r="BA49" s="1007"/>
      <c r="BB49" s="1032"/>
      <c r="BC49" s="1032"/>
      <c r="BD49" s="1032"/>
      <c r="BE49" s="1032"/>
      <c r="BF49" s="1032"/>
      <c r="BG49" s="1032"/>
      <c r="BH49" s="1032"/>
      <c r="BI49" s="1032"/>
      <c r="BJ49" s="1032"/>
      <c r="BK49" s="1032"/>
      <c r="BL49" s="1032"/>
      <c r="BM49" s="1032"/>
      <c r="BN49" s="1032"/>
      <c r="BO49" s="1032"/>
      <c r="BP49" s="1032"/>
      <c r="BQ49" s="1032"/>
      <c r="BR49" s="1032"/>
      <c r="BS49" s="1032"/>
      <c r="BT49" s="1032"/>
      <c r="BU49" s="1032"/>
      <c r="BV49" s="1032"/>
      <c r="BW49" s="1032"/>
      <c r="BX49" s="1032"/>
      <c r="BY49" s="1032"/>
      <c r="BZ49" s="1032"/>
      <c r="CA49" s="1032"/>
      <c r="CB49" s="1032"/>
      <c r="CC49" s="1032"/>
      <c r="CD49" s="1032"/>
      <c r="CE49" s="1032"/>
      <c r="CF49" s="1032"/>
      <c r="CG49" s="1032"/>
      <c r="CH49" s="1032"/>
      <c r="CI49" s="1032"/>
      <c r="CJ49" s="1032"/>
      <c r="CK49" s="1032"/>
      <c r="CL49" s="1032"/>
      <c r="CM49" s="1032"/>
      <c r="CN49" s="1032"/>
      <c r="CO49" s="1032"/>
      <c r="CP49" s="1032"/>
      <c r="CQ49" s="1032"/>
      <c r="CR49" s="1032"/>
      <c r="CS49" s="1032"/>
      <c r="CT49" s="1032"/>
      <c r="CU49" s="1032"/>
      <c r="CV49" s="1032"/>
      <c r="CW49" s="1032"/>
      <c r="CX49" s="1032"/>
      <c r="CY49" s="1032"/>
      <c r="CZ49" s="1032"/>
      <c r="DA49" s="1033"/>
    </row>
    <row r="50" spans="1:105" ht="10.5" customHeight="1" thickBot="1">
      <c r="A50" s="1007" t="s">
        <v>517</v>
      </c>
      <c r="B50" s="1032"/>
      <c r="C50" s="1032"/>
      <c r="D50" s="1032"/>
      <c r="E50" s="1032"/>
      <c r="F50" s="1032"/>
      <c r="G50" s="1032"/>
      <c r="H50" s="1032"/>
      <c r="I50" s="1032"/>
      <c r="J50" s="1032"/>
      <c r="K50" s="1032"/>
      <c r="L50" s="1032"/>
      <c r="M50" s="1032"/>
      <c r="N50" s="1032"/>
      <c r="O50" s="1032"/>
      <c r="P50" s="1032"/>
      <c r="Q50" s="1032"/>
      <c r="R50" s="1032"/>
      <c r="S50" s="1032"/>
      <c r="T50" s="1032"/>
      <c r="U50" s="1032"/>
      <c r="V50" s="1032"/>
      <c r="W50" s="1032"/>
      <c r="X50" s="1032"/>
      <c r="Y50" s="1032"/>
      <c r="Z50" s="1032"/>
      <c r="AA50" s="1032"/>
      <c r="AB50" s="1032"/>
      <c r="AC50" s="1032"/>
      <c r="AD50" s="1032"/>
      <c r="AE50" s="1032"/>
      <c r="AF50" s="1032"/>
      <c r="AG50" s="1032"/>
      <c r="AH50" s="1032"/>
      <c r="AI50" s="1032"/>
      <c r="AJ50" s="1032"/>
      <c r="AK50" s="1032"/>
      <c r="AL50" s="1032"/>
      <c r="AM50" s="1032"/>
      <c r="AN50" s="1032"/>
      <c r="AO50" s="1032"/>
      <c r="AP50" s="1032"/>
      <c r="AQ50" s="1032"/>
      <c r="AR50" s="1032"/>
      <c r="AS50" s="1032"/>
      <c r="AT50" s="1032"/>
      <c r="AU50" s="1032"/>
      <c r="AV50" s="1032"/>
      <c r="AW50" s="1032"/>
      <c r="AX50" s="1032"/>
      <c r="AY50" s="1032"/>
      <c r="AZ50" s="1032"/>
      <c r="BA50" s="1007"/>
      <c r="BB50" s="1032"/>
      <c r="BC50" s="1032"/>
      <c r="BD50" s="1032"/>
      <c r="BE50" s="1032"/>
      <c r="BF50" s="1032"/>
      <c r="BG50" s="1032"/>
      <c r="BH50" s="1032"/>
      <c r="BI50" s="1032"/>
      <c r="BJ50" s="1032"/>
      <c r="BK50" s="1032"/>
      <c r="BL50" s="1032"/>
      <c r="BM50" s="1032"/>
      <c r="BN50" s="1032"/>
      <c r="BO50" s="1032"/>
      <c r="BP50" s="1032"/>
      <c r="BQ50" s="1032"/>
      <c r="BR50" s="1032"/>
      <c r="BS50" s="1032"/>
      <c r="BT50" s="1032"/>
      <c r="BU50" s="1032"/>
      <c r="BV50" s="1032"/>
      <c r="BW50" s="1032"/>
      <c r="BX50" s="1032"/>
      <c r="BY50" s="1032"/>
      <c r="BZ50" s="1032"/>
      <c r="CA50" s="1032"/>
      <c r="CB50" s="1032"/>
      <c r="CC50" s="1032"/>
      <c r="CD50" s="1032"/>
      <c r="CE50" s="1032"/>
      <c r="CF50" s="1032"/>
      <c r="CG50" s="1032"/>
      <c r="CH50" s="1032"/>
      <c r="CI50" s="1032"/>
      <c r="CJ50" s="1032"/>
      <c r="CK50" s="1032"/>
      <c r="CL50" s="1032"/>
      <c r="CM50" s="1032"/>
      <c r="CN50" s="1032"/>
      <c r="CO50" s="1032"/>
      <c r="CP50" s="1032"/>
      <c r="CQ50" s="1032"/>
      <c r="CR50" s="1032"/>
      <c r="CS50" s="1032"/>
      <c r="CT50" s="1032"/>
      <c r="CU50" s="1032"/>
      <c r="CV50" s="1032"/>
      <c r="CW50" s="1032"/>
      <c r="CX50" s="1032"/>
      <c r="CY50" s="1032"/>
      <c r="CZ50" s="1032"/>
      <c r="DA50" s="1033"/>
    </row>
    <row r="51" spans="1:105" s="128" customFormat="1" ht="10.5" customHeight="1" thickBot="1">
      <c r="A51" s="1037" t="s">
        <v>519</v>
      </c>
      <c r="B51" s="1038"/>
      <c r="C51" s="1038"/>
      <c r="D51" s="1038"/>
      <c r="E51" s="1038"/>
      <c r="F51" s="1038"/>
      <c r="G51" s="1038"/>
      <c r="H51" s="1038"/>
      <c r="I51" s="1038"/>
      <c r="J51" s="1038"/>
      <c r="K51" s="1038"/>
      <c r="L51" s="1038"/>
      <c r="M51" s="1038"/>
      <c r="N51" s="1038"/>
      <c r="O51" s="1038"/>
      <c r="P51" s="1038"/>
      <c r="Q51" s="1038"/>
      <c r="R51" s="1038"/>
      <c r="S51" s="1038"/>
      <c r="T51" s="1038"/>
      <c r="U51" s="1038"/>
      <c r="V51" s="1038"/>
      <c r="W51" s="1038"/>
      <c r="X51" s="1038"/>
      <c r="Y51" s="1038"/>
      <c r="Z51" s="1038"/>
      <c r="AA51" s="1038"/>
      <c r="AB51" s="1038"/>
      <c r="AC51" s="1038"/>
      <c r="AD51" s="1038"/>
      <c r="AE51" s="1038"/>
      <c r="AF51" s="1038"/>
      <c r="AG51" s="1038"/>
      <c r="AH51" s="1038"/>
      <c r="AI51" s="1038"/>
      <c r="AJ51" s="1038"/>
      <c r="AK51" s="1038"/>
      <c r="AL51" s="1038"/>
      <c r="AM51" s="1038"/>
      <c r="AN51" s="1038"/>
      <c r="AO51" s="1038"/>
      <c r="AP51" s="1038"/>
      <c r="AQ51" s="1038"/>
      <c r="AR51" s="1038"/>
      <c r="AS51" s="1038"/>
      <c r="AT51" s="1038"/>
      <c r="AU51" s="1038"/>
      <c r="AV51" s="1038"/>
      <c r="AW51" s="1038"/>
      <c r="AX51" s="1038"/>
      <c r="AY51" s="1038"/>
      <c r="AZ51" s="1038"/>
      <c r="BA51" s="1036"/>
      <c r="BB51" s="1008"/>
      <c r="BC51" s="1008"/>
      <c r="BD51" s="1008"/>
      <c r="BE51" s="1008"/>
      <c r="BF51" s="1008"/>
      <c r="BG51" s="1008"/>
      <c r="BH51" s="1008"/>
      <c r="BI51" s="1008"/>
      <c r="BJ51" s="1008"/>
      <c r="BK51" s="1008"/>
      <c r="BL51" s="1008"/>
      <c r="BM51" s="1008"/>
      <c r="BN51" s="1008"/>
      <c r="BO51" s="1008"/>
      <c r="BP51" s="1008"/>
      <c r="BQ51" s="1008"/>
      <c r="BR51" s="1008"/>
      <c r="BS51" s="1008"/>
      <c r="BT51" s="1008"/>
      <c r="BU51" s="1008"/>
      <c r="BV51" s="1008"/>
      <c r="BW51" s="1008"/>
      <c r="BX51" s="1008"/>
      <c r="BY51" s="1008"/>
      <c r="BZ51" s="1008"/>
      <c r="CA51" s="1008"/>
      <c r="CB51" s="1008"/>
      <c r="CC51" s="1008"/>
      <c r="CD51" s="1008"/>
      <c r="CE51" s="1008"/>
      <c r="CF51" s="1008"/>
      <c r="CG51" s="1008"/>
      <c r="CH51" s="1008"/>
      <c r="CI51" s="1008"/>
      <c r="CJ51" s="1008"/>
      <c r="CK51" s="1008"/>
      <c r="CL51" s="1008"/>
      <c r="CM51" s="1008"/>
      <c r="CN51" s="1008"/>
      <c r="CO51" s="1008"/>
      <c r="CP51" s="1008"/>
      <c r="CQ51" s="1008"/>
      <c r="CR51" s="1008"/>
      <c r="CS51" s="1008"/>
      <c r="CT51" s="1008"/>
      <c r="CU51" s="1008"/>
      <c r="CV51" s="1008"/>
      <c r="CW51" s="1008"/>
      <c r="CX51" s="1008"/>
      <c r="CY51" s="1008"/>
      <c r="CZ51" s="1008"/>
      <c r="DA51" s="1009"/>
    </row>
    <row r="52" spans="1:105" ht="10.5" customHeight="1">
      <c r="A52" s="1039" t="s">
        <v>514</v>
      </c>
      <c r="B52" s="1040"/>
      <c r="C52" s="1040"/>
      <c r="D52" s="1040"/>
      <c r="E52" s="1040"/>
      <c r="F52" s="1040"/>
      <c r="G52" s="1040"/>
      <c r="H52" s="1040"/>
      <c r="I52" s="1040"/>
      <c r="J52" s="1040"/>
      <c r="K52" s="1040"/>
      <c r="L52" s="1040"/>
      <c r="M52" s="1040"/>
      <c r="N52" s="1040"/>
      <c r="O52" s="1040"/>
      <c r="P52" s="1040"/>
      <c r="Q52" s="1040"/>
      <c r="R52" s="1040"/>
      <c r="S52" s="1040"/>
      <c r="T52" s="1040"/>
      <c r="U52" s="1040"/>
      <c r="V52" s="1040"/>
      <c r="W52" s="1040"/>
      <c r="X52" s="1040"/>
      <c r="Y52" s="1040"/>
      <c r="Z52" s="1041"/>
      <c r="AA52" s="1041"/>
      <c r="AB52" s="1041"/>
      <c r="AC52" s="1041"/>
      <c r="AD52" s="1041"/>
      <c r="AE52" s="1041"/>
      <c r="AF52" s="1040" t="s">
        <v>508</v>
      </c>
      <c r="AG52" s="1040"/>
      <c r="AH52" s="1040"/>
      <c r="AI52" s="1040"/>
      <c r="AJ52" s="1040"/>
      <c r="AK52" s="1040"/>
      <c r="AL52" s="1040"/>
      <c r="AM52" s="1040"/>
      <c r="AN52" s="1040"/>
      <c r="AO52" s="1040"/>
      <c r="AP52" s="1040"/>
      <c r="AQ52" s="1040"/>
      <c r="AR52" s="1040"/>
      <c r="AS52" s="1040"/>
      <c r="AT52" s="1040"/>
      <c r="AU52" s="1040"/>
      <c r="AV52" s="1040"/>
      <c r="AW52" s="1040"/>
      <c r="AX52" s="1040"/>
      <c r="AY52" s="1040"/>
      <c r="AZ52" s="152"/>
      <c r="BA52" s="1042"/>
      <c r="BB52" s="1043"/>
      <c r="BC52" s="1043"/>
      <c r="BD52" s="1043"/>
      <c r="BE52" s="1043"/>
      <c r="BF52" s="1043"/>
      <c r="BG52" s="1043"/>
      <c r="BH52" s="1043"/>
      <c r="BI52" s="1043"/>
      <c r="BJ52" s="1043"/>
      <c r="BK52" s="1043"/>
      <c r="BL52" s="1043"/>
      <c r="BM52" s="1043"/>
      <c r="BN52" s="1043"/>
      <c r="BO52" s="1043"/>
      <c r="BP52" s="1043"/>
      <c r="BQ52" s="1043"/>
      <c r="BR52" s="1043"/>
      <c r="BS52" s="1043"/>
      <c r="BT52" s="1043"/>
      <c r="BU52" s="1043"/>
      <c r="BV52" s="1043"/>
      <c r="BW52" s="1043"/>
      <c r="BX52" s="1043"/>
      <c r="BY52" s="1043"/>
      <c r="BZ52" s="1043"/>
      <c r="CA52" s="1043"/>
      <c r="CB52" s="1043"/>
      <c r="CC52" s="1043"/>
      <c r="CD52" s="1043"/>
      <c r="CE52" s="1043"/>
      <c r="CF52" s="1043"/>
      <c r="CG52" s="1043"/>
      <c r="CH52" s="1043"/>
      <c r="CI52" s="1043"/>
      <c r="CJ52" s="1043"/>
      <c r="CK52" s="1043"/>
      <c r="CL52" s="1043"/>
      <c r="CM52" s="1043"/>
      <c r="CN52" s="1043"/>
      <c r="CO52" s="1043"/>
      <c r="CP52" s="1043"/>
      <c r="CQ52" s="1043"/>
      <c r="CR52" s="1043"/>
      <c r="CS52" s="1043"/>
      <c r="CT52" s="1043"/>
      <c r="CU52" s="1043"/>
      <c r="CV52" s="1043"/>
      <c r="CW52" s="1043"/>
      <c r="CX52" s="1043"/>
      <c r="CY52" s="1043"/>
      <c r="CZ52" s="1043"/>
      <c r="DA52" s="1044"/>
    </row>
    <row r="53" spans="1:105" ht="3" customHeight="1" thickBot="1">
      <c r="A53" s="1048"/>
      <c r="B53" s="1049"/>
      <c r="C53" s="1049"/>
      <c r="D53" s="1049"/>
      <c r="E53" s="1049"/>
      <c r="F53" s="1049"/>
      <c r="G53" s="1049"/>
      <c r="H53" s="1049"/>
      <c r="I53" s="1049"/>
      <c r="J53" s="1049"/>
      <c r="K53" s="1049"/>
      <c r="L53" s="1049"/>
      <c r="M53" s="1049"/>
      <c r="N53" s="1049"/>
      <c r="O53" s="1049"/>
      <c r="P53" s="1049"/>
      <c r="Q53" s="1049"/>
      <c r="R53" s="1049"/>
      <c r="S53" s="1049"/>
      <c r="T53" s="1049"/>
      <c r="U53" s="1049"/>
      <c r="V53" s="1049"/>
      <c r="W53" s="1049"/>
      <c r="X53" s="1049"/>
      <c r="Y53" s="1049"/>
      <c r="Z53" s="1049"/>
      <c r="AA53" s="1049"/>
      <c r="AB53" s="1049"/>
      <c r="AC53" s="1049"/>
      <c r="AD53" s="1049"/>
      <c r="AE53" s="1049"/>
      <c r="AF53" s="1049"/>
      <c r="AG53" s="1049"/>
      <c r="AH53" s="1049"/>
      <c r="AI53" s="1049"/>
      <c r="AJ53" s="1049"/>
      <c r="AK53" s="1049"/>
      <c r="AL53" s="1049"/>
      <c r="AM53" s="1049"/>
      <c r="AN53" s="1049"/>
      <c r="AO53" s="1049"/>
      <c r="AP53" s="1049"/>
      <c r="AQ53" s="1049"/>
      <c r="AR53" s="1049"/>
      <c r="AS53" s="1049"/>
      <c r="AT53" s="1049"/>
      <c r="AU53" s="1049"/>
      <c r="AV53" s="1049"/>
      <c r="AW53" s="1049"/>
      <c r="AX53" s="1049"/>
      <c r="AY53" s="1049"/>
      <c r="AZ53" s="1050"/>
      <c r="BA53" s="1045"/>
      <c r="BB53" s="1046"/>
      <c r="BC53" s="1046"/>
      <c r="BD53" s="1046"/>
      <c r="BE53" s="1046"/>
      <c r="BF53" s="1046"/>
      <c r="BG53" s="1046"/>
      <c r="BH53" s="1046"/>
      <c r="BI53" s="1046"/>
      <c r="BJ53" s="1046"/>
      <c r="BK53" s="1046"/>
      <c r="BL53" s="1046"/>
      <c r="BM53" s="1046"/>
      <c r="BN53" s="1046"/>
      <c r="BO53" s="1046"/>
      <c r="BP53" s="1046"/>
      <c r="BQ53" s="1046"/>
      <c r="BR53" s="1046"/>
      <c r="BS53" s="1046"/>
      <c r="BT53" s="1046"/>
      <c r="BU53" s="1046"/>
      <c r="BV53" s="1046"/>
      <c r="BW53" s="1046"/>
      <c r="BX53" s="1046"/>
      <c r="BY53" s="1046"/>
      <c r="BZ53" s="1046"/>
      <c r="CA53" s="1046"/>
      <c r="CB53" s="1046"/>
      <c r="CC53" s="1046"/>
      <c r="CD53" s="1046"/>
      <c r="CE53" s="1046"/>
      <c r="CF53" s="1046"/>
      <c r="CG53" s="1046"/>
      <c r="CH53" s="1046"/>
      <c r="CI53" s="1046"/>
      <c r="CJ53" s="1046"/>
      <c r="CK53" s="1046"/>
      <c r="CL53" s="1046"/>
      <c r="CM53" s="1046"/>
      <c r="CN53" s="1046"/>
      <c r="CO53" s="1046"/>
      <c r="CP53" s="1046"/>
      <c r="CQ53" s="1046"/>
      <c r="CR53" s="1046"/>
      <c r="CS53" s="1046"/>
      <c r="CT53" s="1046"/>
      <c r="CU53" s="1046"/>
      <c r="CV53" s="1046"/>
      <c r="CW53" s="1046"/>
      <c r="CX53" s="1046"/>
      <c r="CY53" s="1046"/>
      <c r="CZ53" s="1046"/>
      <c r="DA53" s="1047"/>
    </row>
    <row r="54" spans="1:105" ht="10.5" customHeight="1" thickBot="1">
      <c r="A54" s="1007" t="s">
        <v>515</v>
      </c>
      <c r="B54" s="1032"/>
      <c r="C54" s="1032"/>
      <c r="D54" s="1032"/>
      <c r="E54" s="1032"/>
      <c r="F54" s="1032"/>
      <c r="G54" s="1032"/>
      <c r="H54" s="1032"/>
      <c r="I54" s="1032"/>
      <c r="J54" s="1032"/>
      <c r="K54" s="1032"/>
      <c r="L54" s="1032"/>
      <c r="M54" s="1032"/>
      <c r="N54" s="1032"/>
      <c r="O54" s="1032"/>
      <c r="P54" s="1032"/>
      <c r="Q54" s="1032"/>
      <c r="R54" s="1032"/>
      <c r="S54" s="1032"/>
      <c r="T54" s="1032"/>
      <c r="U54" s="1032"/>
      <c r="V54" s="1032"/>
      <c r="W54" s="1032"/>
      <c r="X54" s="1032"/>
      <c r="Y54" s="1032"/>
      <c r="Z54" s="1032"/>
      <c r="AA54" s="1032"/>
      <c r="AB54" s="1032"/>
      <c r="AC54" s="1032"/>
      <c r="AD54" s="1032"/>
      <c r="AE54" s="1032"/>
      <c r="AF54" s="1032"/>
      <c r="AG54" s="1032"/>
      <c r="AH54" s="1032"/>
      <c r="AI54" s="1032"/>
      <c r="AJ54" s="1032"/>
      <c r="AK54" s="1032"/>
      <c r="AL54" s="1032"/>
      <c r="AM54" s="1032"/>
      <c r="AN54" s="1032"/>
      <c r="AO54" s="1032"/>
      <c r="AP54" s="1032"/>
      <c r="AQ54" s="1032"/>
      <c r="AR54" s="1032"/>
      <c r="AS54" s="1032"/>
      <c r="AT54" s="1032"/>
      <c r="AU54" s="1032"/>
      <c r="AV54" s="1032"/>
      <c r="AW54" s="1032"/>
      <c r="AX54" s="1032"/>
      <c r="AY54" s="1032"/>
      <c r="AZ54" s="1032"/>
      <c r="BA54" s="1007"/>
      <c r="BB54" s="1032"/>
      <c r="BC54" s="1032"/>
      <c r="BD54" s="1032"/>
      <c r="BE54" s="1032"/>
      <c r="BF54" s="1032"/>
      <c r="BG54" s="1032"/>
      <c r="BH54" s="1032"/>
      <c r="BI54" s="1032"/>
      <c r="BJ54" s="1032"/>
      <c r="BK54" s="1032"/>
      <c r="BL54" s="1032"/>
      <c r="BM54" s="1032"/>
      <c r="BN54" s="1032"/>
      <c r="BO54" s="1032"/>
      <c r="BP54" s="1032"/>
      <c r="BQ54" s="1032"/>
      <c r="BR54" s="1032"/>
      <c r="BS54" s="1032"/>
      <c r="BT54" s="1032"/>
      <c r="BU54" s="1032"/>
      <c r="BV54" s="1032"/>
      <c r="BW54" s="1032"/>
      <c r="BX54" s="1032"/>
      <c r="BY54" s="1032"/>
      <c r="BZ54" s="1032"/>
      <c r="CA54" s="1032"/>
      <c r="CB54" s="1032"/>
      <c r="CC54" s="1032"/>
      <c r="CD54" s="1032"/>
      <c r="CE54" s="1032"/>
      <c r="CF54" s="1032"/>
      <c r="CG54" s="1032"/>
      <c r="CH54" s="1032"/>
      <c r="CI54" s="1032"/>
      <c r="CJ54" s="1032"/>
      <c r="CK54" s="1032"/>
      <c r="CL54" s="1032"/>
      <c r="CM54" s="1032"/>
      <c r="CN54" s="1032"/>
      <c r="CO54" s="1032"/>
      <c r="CP54" s="1032"/>
      <c r="CQ54" s="1032"/>
      <c r="CR54" s="1032"/>
      <c r="CS54" s="1032"/>
      <c r="CT54" s="1032"/>
      <c r="CU54" s="1032"/>
      <c r="CV54" s="1032"/>
      <c r="CW54" s="1032"/>
      <c r="CX54" s="1032"/>
      <c r="CY54" s="1032"/>
      <c r="CZ54" s="1032"/>
      <c r="DA54" s="1033"/>
    </row>
    <row r="55" spans="1:105" ht="10.5" customHeight="1" thickBot="1">
      <c r="A55" s="1007" t="s">
        <v>516</v>
      </c>
      <c r="B55" s="1032"/>
      <c r="C55" s="1032"/>
      <c r="D55" s="1032"/>
      <c r="E55" s="1032"/>
      <c r="F55" s="1032"/>
      <c r="G55" s="1032"/>
      <c r="H55" s="1032"/>
      <c r="I55" s="1032"/>
      <c r="J55" s="1032"/>
      <c r="K55" s="1032"/>
      <c r="L55" s="1032"/>
      <c r="M55" s="1032"/>
      <c r="N55" s="1032"/>
      <c r="O55" s="1032"/>
      <c r="P55" s="1032"/>
      <c r="Q55" s="1032"/>
      <c r="R55" s="1032"/>
      <c r="S55" s="1032"/>
      <c r="T55" s="1032"/>
      <c r="U55" s="1032"/>
      <c r="V55" s="1032"/>
      <c r="W55" s="1032"/>
      <c r="X55" s="1032"/>
      <c r="Y55" s="1032"/>
      <c r="Z55" s="1032"/>
      <c r="AA55" s="1032"/>
      <c r="AB55" s="1032"/>
      <c r="AC55" s="1032"/>
      <c r="AD55" s="1032"/>
      <c r="AE55" s="1032"/>
      <c r="AF55" s="1032"/>
      <c r="AG55" s="1032"/>
      <c r="AH55" s="1032"/>
      <c r="AI55" s="1032"/>
      <c r="AJ55" s="1032"/>
      <c r="AK55" s="1032"/>
      <c r="AL55" s="1032"/>
      <c r="AM55" s="1032"/>
      <c r="AN55" s="1032"/>
      <c r="AO55" s="1032"/>
      <c r="AP55" s="1032"/>
      <c r="AQ55" s="1032"/>
      <c r="AR55" s="1032"/>
      <c r="AS55" s="1032"/>
      <c r="AT55" s="1032"/>
      <c r="AU55" s="1032"/>
      <c r="AV55" s="1032"/>
      <c r="AW55" s="1032"/>
      <c r="AX55" s="1032"/>
      <c r="AY55" s="1032"/>
      <c r="AZ55" s="1032"/>
      <c r="BA55" s="1007"/>
      <c r="BB55" s="1032"/>
      <c r="BC55" s="1032"/>
      <c r="BD55" s="1032"/>
      <c r="BE55" s="1032"/>
      <c r="BF55" s="1032"/>
      <c r="BG55" s="1032"/>
      <c r="BH55" s="1032"/>
      <c r="BI55" s="1032"/>
      <c r="BJ55" s="1032"/>
      <c r="BK55" s="1032"/>
      <c r="BL55" s="1032"/>
      <c r="BM55" s="1032"/>
      <c r="BN55" s="1032"/>
      <c r="BO55" s="1032"/>
      <c r="BP55" s="1032"/>
      <c r="BQ55" s="1032"/>
      <c r="BR55" s="1032"/>
      <c r="BS55" s="1032"/>
      <c r="BT55" s="1032"/>
      <c r="BU55" s="1032"/>
      <c r="BV55" s="1032"/>
      <c r="BW55" s="1032"/>
      <c r="BX55" s="1032"/>
      <c r="BY55" s="1032"/>
      <c r="BZ55" s="1032"/>
      <c r="CA55" s="1032"/>
      <c r="CB55" s="1032"/>
      <c r="CC55" s="1032"/>
      <c r="CD55" s="1032"/>
      <c r="CE55" s="1032"/>
      <c r="CF55" s="1032"/>
      <c r="CG55" s="1032"/>
      <c r="CH55" s="1032"/>
      <c r="CI55" s="1032"/>
      <c r="CJ55" s="1032"/>
      <c r="CK55" s="1032"/>
      <c r="CL55" s="1032"/>
      <c r="CM55" s="1032"/>
      <c r="CN55" s="1032"/>
      <c r="CO55" s="1032"/>
      <c r="CP55" s="1032"/>
      <c r="CQ55" s="1032"/>
      <c r="CR55" s="1032"/>
      <c r="CS55" s="1032"/>
      <c r="CT55" s="1032"/>
      <c r="CU55" s="1032"/>
      <c r="CV55" s="1032"/>
      <c r="CW55" s="1032"/>
      <c r="CX55" s="1032"/>
      <c r="CY55" s="1032"/>
      <c r="CZ55" s="1032"/>
      <c r="DA55" s="1033"/>
    </row>
    <row r="56" spans="1:105" ht="10.5" customHeight="1" thickBot="1">
      <c r="A56" s="1007" t="s">
        <v>517</v>
      </c>
      <c r="B56" s="1032"/>
      <c r="C56" s="1032"/>
      <c r="D56" s="1032"/>
      <c r="E56" s="1032"/>
      <c r="F56" s="1032"/>
      <c r="G56" s="1032"/>
      <c r="H56" s="1032"/>
      <c r="I56" s="1032"/>
      <c r="J56" s="1032"/>
      <c r="K56" s="1032"/>
      <c r="L56" s="1032"/>
      <c r="M56" s="1032"/>
      <c r="N56" s="1032"/>
      <c r="O56" s="1032"/>
      <c r="P56" s="1032"/>
      <c r="Q56" s="1032"/>
      <c r="R56" s="1032"/>
      <c r="S56" s="1032"/>
      <c r="T56" s="1032"/>
      <c r="U56" s="1032"/>
      <c r="V56" s="1032"/>
      <c r="W56" s="1032"/>
      <c r="X56" s="1032"/>
      <c r="Y56" s="1032"/>
      <c r="Z56" s="1032"/>
      <c r="AA56" s="1032"/>
      <c r="AB56" s="1032"/>
      <c r="AC56" s="1032"/>
      <c r="AD56" s="1032"/>
      <c r="AE56" s="1032"/>
      <c r="AF56" s="1032"/>
      <c r="AG56" s="1032"/>
      <c r="AH56" s="1032"/>
      <c r="AI56" s="1032"/>
      <c r="AJ56" s="1032"/>
      <c r="AK56" s="1032"/>
      <c r="AL56" s="1032"/>
      <c r="AM56" s="1032"/>
      <c r="AN56" s="1032"/>
      <c r="AO56" s="1032"/>
      <c r="AP56" s="1032"/>
      <c r="AQ56" s="1032"/>
      <c r="AR56" s="1032"/>
      <c r="AS56" s="1032"/>
      <c r="AT56" s="1032"/>
      <c r="AU56" s="1032"/>
      <c r="AV56" s="1032"/>
      <c r="AW56" s="1032"/>
      <c r="AX56" s="1032"/>
      <c r="AY56" s="1032"/>
      <c r="AZ56" s="1032"/>
      <c r="BA56" s="1007"/>
      <c r="BB56" s="1032"/>
      <c r="BC56" s="1032"/>
      <c r="BD56" s="1032"/>
      <c r="BE56" s="1032"/>
      <c r="BF56" s="1032"/>
      <c r="BG56" s="1032"/>
      <c r="BH56" s="1032"/>
      <c r="BI56" s="1032"/>
      <c r="BJ56" s="1032"/>
      <c r="BK56" s="1032"/>
      <c r="BL56" s="1032"/>
      <c r="BM56" s="1032"/>
      <c r="BN56" s="1032"/>
      <c r="BO56" s="1032"/>
      <c r="BP56" s="1032"/>
      <c r="BQ56" s="1032"/>
      <c r="BR56" s="1032"/>
      <c r="BS56" s="1032"/>
      <c r="BT56" s="1032"/>
      <c r="BU56" s="1032"/>
      <c r="BV56" s="1032"/>
      <c r="BW56" s="1032"/>
      <c r="BX56" s="1032"/>
      <c r="BY56" s="1032"/>
      <c r="BZ56" s="1032"/>
      <c r="CA56" s="1032"/>
      <c r="CB56" s="1032"/>
      <c r="CC56" s="1032"/>
      <c r="CD56" s="1032"/>
      <c r="CE56" s="1032"/>
      <c r="CF56" s="1032"/>
      <c r="CG56" s="1032"/>
      <c r="CH56" s="1032"/>
      <c r="CI56" s="1032"/>
      <c r="CJ56" s="1032"/>
      <c r="CK56" s="1032"/>
      <c r="CL56" s="1032"/>
      <c r="CM56" s="1032"/>
      <c r="CN56" s="1032"/>
      <c r="CO56" s="1032"/>
      <c r="CP56" s="1032"/>
      <c r="CQ56" s="1032"/>
      <c r="CR56" s="1032"/>
      <c r="CS56" s="1032"/>
      <c r="CT56" s="1032"/>
      <c r="CU56" s="1032"/>
      <c r="CV56" s="1032"/>
      <c r="CW56" s="1032"/>
      <c r="CX56" s="1032"/>
      <c r="CY56" s="1032"/>
      <c r="CZ56" s="1032"/>
      <c r="DA56" s="1033"/>
    </row>
    <row r="57" spans="1:105" s="128" customFormat="1" ht="21" customHeight="1" thickBot="1">
      <c r="A57" s="1034" t="s">
        <v>520</v>
      </c>
      <c r="B57" s="1035"/>
      <c r="C57" s="1035"/>
      <c r="D57" s="1035"/>
      <c r="E57" s="1035"/>
      <c r="F57" s="1035"/>
      <c r="G57" s="1035"/>
      <c r="H57" s="1035"/>
      <c r="I57" s="1035"/>
      <c r="J57" s="1035"/>
      <c r="K57" s="1035"/>
      <c r="L57" s="1035"/>
      <c r="M57" s="1035"/>
      <c r="N57" s="1035"/>
      <c r="O57" s="1035"/>
      <c r="P57" s="1035"/>
      <c r="Q57" s="1035"/>
      <c r="R57" s="1035"/>
      <c r="S57" s="1035"/>
      <c r="T57" s="1035"/>
      <c r="U57" s="1035"/>
      <c r="V57" s="1035"/>
      <c r="W57" s="1035"/>
      <c r="X57" s="1035"/>
      <c r="Y57" s="1035"/>
      <c r="Z57" s="1035"/>
      <c r="AA57" s="1035"/>
      <c r="AB57" s="1035"/>
      <c r="AC57" s="1035"/>
      <c r="AD57" s="1035"/>
      <c r="AE57" s="1035"/>
      <c r="AF57" s="1035"/>
      <c r="AG57" s="1035"/>
      <c r="AH57" s="1035"/>
      <c r="AI57" s="1035"/>
      <c r="AJ57" s="1035"/>
      <c r="AK57" s="1035"/>
      <c r="AL57" s="1035"/>
      <c r="AM57" s="1035"/>
      <c r="AN57" s="1035"/>
      <c r="AO57" s="1035"/>
      <c r="AP57" s="1035"/>
      <c r="AQ57" s="1035"/>
      <c r="AR57" s="1035"/>
      <c r="AS57" s="1035"/>
      <c r="AT57" s="1035"/>
      <c r="AU57" s="1035"/>
      <c r="AV57" s="1035"/>
      <c r="AW57" s="1035"/>
      <c r="AX57" s="1035"/>
      <c r="AY57" s="1035"/>
      <c r="AZ57" s="1035"/>
      <c r="BA57" s="1036"/>
      <c r="BB57" s="1008"/>
      <c r="BC57" s="1008"/>
      <c r="BD57" s="1008"/>
      <c r="BE57" s="1008"/>
      <c r="BF57" s="1008"/>
      <c r="BG57" s="1008"/>
      <c r="BH57" s="1008"/>
      <c r="BI57" s="1008"/>
      <c r="BJ57" s="1008"/>
      <c r="BK57" s="1008"/>
      <c r="BL57" s="1008"/>
      <c r="BM57" s="1008"/>
      <c r="BN57" s="1008"/>
      <c r="BO57" s="1008"/>
      <c r="BP57" s="1008"/>
      <c r="BQ57" s="1008"/>
      <c r="BR57" s="1008"/>
      <c r="BS57" s="1008"/>
      <c r="BT57" s="1008"/>
      <c r="BU57" s="1008"/>
      <c r="BV57" s="1008"/>
      <c r="BW57" s="1008"/>
      <c r="BX57" s="1008"/>
      <c r="BY57" s="1008"/>
      <c r="BZ57" s="1008"/>
      <c r="CA57" s="1008"/>
      <c r="CB57" s="1008"/>
      <c r="CC57" s="1008"/>
      <c r="CD57" s="1008"/>
      <c r="CE57" s="1008"/>
      <c r="CF57" s="1008"/>
      <c r="CG57" s="1008"/>
      <c r="CH57" s="1008"/>
      <c r="CI57" s="1008"/>
      <c r="CJ57" s="1008"/>
      <c r="CK57" s="1008"/>
      <c r="CL57" s="1008"/>
      <c r="CM57" s="1008"/>
      <c r="CN57" s="1008"/>
      <c r="CO57" s="1008"/>
      <c r="CP57" s="1008"/>
      <c r="CQ57" s="1008"/>
      <c r="CR57" s="1008"/>
      <c r="CS57" s="1008"/>
      <c r="CT57" s="1008"/>
      <c r="CU57" s="1008"/>
      <c r="CV57" s="1008"/>
      <c r="CW57" s="1008"/>
      <c r="CX57" s="1008"/>
      <c r="CY57" s="1008"/>
      <c r="CZ57" s="1008"/>
      <c r="DA57" s="1009"/>
    </row>
    <row r="58" spans="1:105" ht="10.5" customHeight="1" thickBot="1">
      <c r="A58" s="1007" t="s">
        <v>512</v>
      </c>
      <c r="B58" s="1032"/>
      <c r="C58" s="1032"/>
      <c r="D58" s="1032"/>
      <c r="E58" s="1032"/>
      <c r="F58" s="1032"/>
      <c r="G58" s="1032"/>
      <c r="H58" s="1032"/>
      <c r="I58" s="1032"/>
      <c r="J58" s="1032"/>
      <c r="K58" s="1032"/>
      <c r="L58" s="1032"/>
      <c r="M58" s="1032"/>
      <c r="N58" s="1032"/>
      <c r="O58" s="1032"/>
      <c r="P58" s="1032"/>
      <c r="Q58" s="1032"/>
      <c r="R58" s="1032"/>
      <c r="S58" s="1032"/>
      <c r="T58" s="1032"/>
      <c r="U58" s="1032"/>
      <c r="V58" s="1032"/>
      <c r="W58" s="1032"/>
      <c r="X58" s="1032"/>
      <c r="Y58" s="1032"/>
      <c r="Z58" s="1032"/>
      <c r="AA58" s="1032"/>
      <c r="AB58" s="1032"/>
      <c r="AC58" s="1032"/>
      <c r="AD58" s="1032"/>
      <c r="AE58" s="1032"/>
      <c r="AF58" s="1032"/>
      <c r="AG58" s="1032"/>
      <c r="AH58" s="1032"/>
      <c r="AI58" s="1032"/>
      <c r="AJ58" s="1032"/>
      <c r="AK58" s="1032"/>
      <c r="AL58" s="1032"/>
      <c r="AM58" s="1032"/>
      <c r="AN58" s="1032"/>
      <c r="AO58" s="1032"/>
      <c r="AP58" s="1032"/>
      <c r="AQ58" s="1032"/>
      <c r="AR58" s="1032"/>
      <c r="AS58" s="1032"/>
      <c r="AT58" s="1032"/>
      <c r="AU58" s="1032"/>
      <c r="AV58" s="1032"/>
      <c r="AW58" s="1032"/>
      <c r="AX58" s="1032"/>
      <c r="AY58" s="1032"/>
      <c r="AZ58" s="1032"/>
      <c r="BA58" s="1007"/>
      <c r="BB58" s="1032"/>
      <c r="BC58" s="1032"/>
      <c r="BD58" s="1032"/>
      <c r="BE58" s="1032"/>
      <c r="BF58" s="1032"/>
      <c r="BG58" s="1032"/>
      <c r="BH58" s="1032"/>
      <c r="BI58" s="1032"/>
      <c r="BJ58" s="1032"/>
      <c r="BK58" s="1032"/>
      <c r="BL58" s="1032"/>
      <c r="BM58" s="1032"/>
      <c r="BN58" s="1032"/>
      <c r="BO58" s="1032"/>
      <c r="BP58" s="1032"/>
      <c r="BQ58" s="1032"/>
      <c r="BR58" s="1032"/>
      <c r="BS58" s="1032"/>
      <c r="BT58" s="1032"/>
      <c r="BU58" s="1032"/>
      <c r="BV58" s="1032"/>
      <c r="BW58" s="1032"/>
      <c r="BX58" s="1032"/>
      <c r="BY58" s="1032"/>
      <c r="BZ58" s="1032"/>
      <c r="CA58" s="1032"/>
      <c r="CB58" s="1032"/>
      <c r="CC58" s="1032"/>
      <c r="CD58" s="1032"/>
      <c r="CE58" s="1032"/>
      <c r="CF58" s="1032"/>
      <c r="CG58" s="1032"/>
      <c r="CH58" s="1032"/>
      <c r="CI58" s="1032"/>
      <c r="CJ58" s="1032"/>
      <c r="CK58" s="1032"/>
      <c r="CL58" s="1032"/>
      <c r="CM58" s="1032"/>
      <c r="CN58" s="1032"/>
      <c r="CO58" s="1032"/>
      <c r="CP58" s="1032"/>
      <c r="CQ58" s="1032"/>
      <c r="CR58" s="1032"/>
      <c r="CS58" s="1032"/>
      <c r="CT58" s="1032"/>
      <c r="CU58" s="1032"/>
      <c r="CV58" s="1032"/>
      <c r="CW58" s="1032"/>
      <c r="CX58" s="1032"/>
      <c r="CY58" s="1032"/>
      <c r="CZ58" s="1032"/>
      <c r="DA58" s="1033"/>
    </row>
    <row r="59" spans="1:105" ht="10.5" customHeight="1" thickBot="1">
      <c r="A59" s="1030" t="s">
        <v>521</v>
      </c>
      <c r="B59" s="1031"/>
      <c r="C59" s="1031"/>
      <c r="D59" s="1031"/>
      <c r="E59" s="1031"/>
      <c r="F59" s="1031"/>
      <c r="G59" s="1031"/>
      <c r="H59" s="1031"/>
      <c r="I59" s="1031"/>
      <c r="J59" s="1031"/>
      <c r="K59" s="1031"/>
      <c r="L59" s="1031"/>
      <c r="M59" s="1031"/>
      <c r="N59" s="1031"/>
      <c r="O59" s="1031"/>
      <c r="P59" s="1031"/>
      <c r="Q59" s="1031"/>
      <c r="R59" s="1031"/>
      <c r="S59" s="1031"/>
      <c r="T59" s="1031"/>
      <c r="U59" s="1031"/>
      <c r="V59" s="1031"/>
      <c r="W59" s="1031"/>
      <c r="X59" s="1031"/>
      <c r="Y59" s="1031"/>
      <c r="Z59" s="1031"/>
      <c r="AA59" s="1031"/>
      <c r="AB59" s="1031"/>
      <c r="AC59" s="1031"/>
      <c r="AD59" s="1031"/>
      <c r="AE59" s="1031"/>
      <c r="AF59" s="1031"/>
      <c r="AG59" s="1031"/>
      <c r="AH59" s="1031"/>
      <c r="AI59" s="1031"/>
      <c r="AJ59" s="1031"/>
      <c r="AK59" s="1031"/>
      <c r="AL59" s="1031"/>
      <c r="AM59" s="1031"/>
      <c r="AN59" s="1031"/>
      <c r="AO59" s="1031"/>
      <c r="AP59" s="1031"/>
      <c r="AQ59" s="1031"/>
      <c r="AR59" s="1031"/>
      <c r="AS59" s="1031"/>
      <c r="AT59" s="1031"/>
      <c r="AU59" s="1031"/>
      <c r="AV59" s="1031"/>
      <c r="AW59" s="1031"/>
      <c r="AX59" s="1031"/>
      <c r="AY59" s="1031"/>
      <c r="AZ59" s="1031"/>
      <c r="BA59" s="1007"/>
      <c r="BB59" s="1032"/>
      <c r="BC59" s="1032"/>
      <c r="BD59" s="1032"/>
      <c r="BE59" s="1032"/>
      <c r="BF59" s="1032"/>
      <c r="BG59" s="1032"/>
      <c r="BH59" s="1032"/>
      <c r="BI59" s="1032"/>
      <c r="BJ59" s="1032"/>
      <c r="BK59" s="1032"/>
      <c r="BL59" s="1032"/>
      <c r="BM59" s="1032"/>
      <c r="BN59" s="1032"/>
      <c r="BO59" s="1032"/>
      <c r="BP59" s="1032"/>
      <c r="BQ59" s="1032"/>
      <c r="BR59" s="1032"/>
      <c r="BS59" s="1032"/>
      <c r="BT59" s="1032"/>
      <c r="BU59" s="1032"/>
      <c r="BV59" s="1032"/>
      <c r="BW59" s="1032"/>
      <c r="BX59" s="1032"/>
      <c r="BY59" s="1032"/>
      <c r="BZ59" s="1032"/>
      <c r="CA59" s="1032"/>
      <c r="CB59" s="1032"/>
      <c r="CC59" s="1032"/>
      <c r="CD59" s="1032"/>
      <c r="CE59" s="1032"/>
      <c r="CF59" s="1032"/>
      <c r="CG59" s="1032"/>
      <c r="CH59" s="1032"/>
      <c r="CI59" s="1032"/>
      <c r="CJ59" s="1032"/>
      <c r="CK59" s="1032"/>
      <c r="CL59" s="1032"/>
      <c r="CM59" s="1032"/>
      <c r="CN59" s="1032"/>
      <c r="CO59" s="1032"/>
      <c r="CP59" s="1032"/>
      <c r="CQ59" s="1032"/>
      <c r="CR59" s="1032"/>
      <c r="CS59" s="1032"/>
      <c r="CT59" s="1032"/>
      <c r="CU59" s="1032"/>
      <c r="CV59" s="1032"/>
      <c r="CW59" s="1032"/>
      <c r="CX59" s="1032"/>
      <c r="CY59" s="1032"/>
      <c r="CZ59" s="1032"/>
      <c r="DA59" s="1033"/>
    </row>
    <row r="60" spans="1:105" ht="10.5" customHeight="1" thickBot="1">
      <c r="A60" s="1030" t="s">
        <v>522</v>
      </c>
      <c r="B60" s="1031"/>
      <c r="C60" s="1031"/>
      <c r="D60" s="1031"/>
      <c r="E60" s="1031"/>
      <c r="F60" s="1031"/>
      <c r="G60" s="1031"/>
      <c r="H60" s="1031"/>
      <c r="I60" s="1031"/>
      <c r="J60" s="1031"/>
      <c r="K60" s="1031"/>
      <c r="L60" s="1031"/>
      <c r="M60" s="1031"/>
      <c r="N60" s="1031"/>
      <c r="O60" s="1031"/>
      <c r="P60" s="1031"/>
      <c r="Q60" s="1031"/>
      <c r="R60" s="1031"/>
      <c r="S60" s="1031"/>
      <c r="T60" s="1031"/>
      <c r="U60" s="1031"/>
      <c r="V60" s="1031"/>
      <c r="W60" s="1031"/>
      <c r="X60" s="1031"/>
      <c r="Y60" s="1031"/>
      <c r="Z60" s="1031"/>
      <c r="AA60" s="1031"/>
      <c r="AB60" s="1031"/>
      <c r="AC60" s="1031"/>
      <c r="AD60" s="1031"/>
      <c r="AE60" s="1031"/>
      <c r="AF60" s="1031"/>
      <c r="AG60" s="1031"/>
      <c r="AH60" s="1031"/>
      <c r="AI60" s="1031"/>
      <c r="AJ60" s="1031"/>
      <c r="AK60" s="1031"/>
      <c r="AL60" s="1031"/>
      <c r="AM60" s="1031"/>
      <c r="AN60" s="1031"/>
      <c r="AO60" s="1031"/>
      <c r="AP60" s="1031"/>
      <c r="AQ60" s="1031"/>
      <c r="AR60" s="1031"/>
      <c r="AS60" s="1031"/>
      <c r="AT60" s="1031"/>
      <c r="AU60" s="1031"/>
      <c r="AV60" s="1031"/>
      <c r="AW60" s="1031"/>
      <c r="AX60" s="1031"/>
      <c r="AY60" s="1031"/>
      <c r="AZ60" s="1031"/>
      <c r="BA60" s="1007"/>
      <c r="BB60" s="1032"/>
      <c r="BC60" s="1032"/>
      <c r="BD60" s="1032"/>
      <c r="BE60" s="1032"/>
      <c r="BF60" s="1032"/>
      <c r="BG60" s="1032"/>
      <c r="BH60" s="1032"/>
      <c r="BI60" s="1032"/>
      <c r="BJ60" s="1032"/>
      <c r="BK60" s="1032"/>
      <c r="BL60" s="1032"/>
      <c r="BM60" s="1032"/>
      <c r="BN60" s="1032"/>
      <c r="BO60" s="1032"/>
      <c r="BP60" s="1032"/>
      <c r="BQ60" s="1032"/>
      <c r="BR60" s="1032"/>
      <c r="BS60" s="1032"/>
      <c r="BT60" s="1032"/>
      <c r="BU60" s="1032"/>
      <c r="BV60" s="1032"/>
      <c r="BW60" s="1032"/>
      <c r="BX60" s="1032"/>
      <c r="BY60" s="1032"/>
      <c r="BZ60" s="1032"/>
      <c r="CA60" s="1032"/>
      <c r="CB60" s="1032"/>
      <c r="CC60" s="1032"/>
      <c r="CD60" s="1032"/>
      <c r="CE60" s="1032"/>
      <c r="CF60" s="1032"/>
      <c r="CG60" s="1032"/>
      <c r="CH60" s="1032"/>
      <c r="CI60" s="1032"/>
      <c r="CJ60" s="1032"/>
      <c r="CK60" s="1032"/>
      <c r="CL60" s="1032"/>
      <c r="CM60" s="1032"/>
      <c r="CN60" s="1032"/>
      <c r="CO60" s="1032"/>
      <c r="CP60" s="1032"/>
      <c r="CQ60" s="1032"/>
      <c r="CR60" s="1032"/>
      <c r="CS60" s="1032"/>
      <c r="CT60" s="1032"/>
      <c r="CU60" s="1032"/>
      <c r="CV60" s="1032"/>
      <c r="CW60" s="1032"/>
      <c r="CX60" s="1032"/>
      <c r="CY60" s="1032"/>
      <c r="CZ60" s="1032"/>
      <c r="DA60" s="1033"/>
    </row>
    <row r="61" spans="1:105" ht="10.5" customHeight="1" thickBot="1">
      <c r="A61" s="1030" t="s">
        <v>523</v>
      </c>
      <c r="B61" s="1031"/>
      <c r="C61" s="1031"/>
      <c r="D61" s="1031"/>
      <c r="E61" s="1031"/>
      <c r="F61" s="1031"/>
      <c r="G61" s="1031"/>
      <c r="H61" s="1031"/>
      <c r="I61" s="1031"/>
      <c r="J61" s="1031"/>
      <c r="K61" s="1031"/>
      <c r="L61" s="1031"/>
      <c r="M61" s="1031"/>
      <c r="N61" s="1031"/>
      <c r="O61" s="1031"/>
      <c r="P61" s="1031"/>
      <c r="Q61" s="1031"/>
      <c r="R61" s="1031"/>
      <c r="S61" s="1031"/>
      <c r="T61" s="1031"/>
      <c r="U61" s="1031"/>
      <c r="V61" s="1031"/>
      <c r="W61" s="1031"/>
      <c r="X61" s="1031"/>
      <c r="Y61" s="1031"/>
      <c r="Z61" s="1031"/>
      <c r="AA61" s="1031"/>
      <c r="AB61" s="1031"/>
      <c r="AC61" s="1031"/>
      <c r="AD61" s="1031"/>
      <c r="AE61" s="1031"/>
      <c r="AF61" s="1031"/>
      <c r="AG61" s="1031"/>
      <c r="AH61" s="1031"/>
      <c r="AI61" s="1031"/>
      <c r="AJ61" s="1031"/>
      <c r="AK61" s="1031"/>
      <c r="AL61" s="1031"/>
      <c r="AM61" s="1031"/>
      <c r="AN61" s="1031"/>
      <c r="AO61" s="1031"/>
      <c r="AP61" s="1031"/>
      <c r="AQ61" s="1031"/>
      <c r="AR61" s="1031"/>
      <c r="AS61" s="1031"/>
      <c r="AT61" s="1031"/>
      <c r="AU61" s="1031"/>
      <c r="AV61" s="1031"/>
      <c r="AW61" s="1031"/>
      <c r="AX61" s="1031"/>
      <c r="AY61" s="1031"/>
      <c r="AZ61" s="1031"/>
      <c r="BA61" s="1007"/>
      <c r="BB61" s="1032"/>
      <c r="BC61" s="1032"/>
      <c r="BD61" s="1032"/>
      <c r="BE61" s="1032"/>
      <c r="BF61" s="1032"/>
      <c r="BG61" s="1032"/>
      <c r="BH61" s="1032"/>
      <c r="BI61" s="1032"/>
      <c r="BJ61" s="1032"/>
      <c r="BK61" s="1032"/>
      <c r="BL61" s="1032"/>
      <c r="BM61" s="1032"/>
      <c r="BN61" s="1032"/>
      <c r="BO61" s="1032"/>
      <c r="BP61" s="1032"/>
      <c r="BQ61" s="1032"/>
      <c r="BR61" s="1032"/>
      <c r="BS61" s="1032"/>
      <c r="BT61" s="1032"/>
      <c r="BU61" s="1032"/>
      <c r="BV61" s="1032"/>
      <c r="BW61" s="1032"/>
      <c r="BX61" s="1032"/>
      <c r="BY61" s="1032"/>
      <c r="BZ61" s="1032"/>
      <c r="CA61" s="1032"/>
      <c r="CB61" s="1032"/>
      <c r="CC61" s="1032"/>
      <c r="CD61" s="1032"/>
      <c r="CE61" s="1032"/>
      <c r="CF61" s="1032"/>
      <c r="CG61" s="1032"/>
      <c r="CH61" s="1032"/>
      <c r="CI61" s="1032"/>
      <c r="CJ61" s="1032"/>
      <c r="CK61" s="1032"/>
      <c r="CL61" s="1032"/>
      <c r="CM61" s="1032"/>
      <c r="CN61" s="1032"/>
      <c r="CO61" s="1032"/>
      <c r="CP61" s="1032"/>
      <c r="CQ61" s="1032"/>
      <c r="CR61" s="1032"/>
      <c r="CS61" s="1032"/>
      <c r="CT61" s="1032"/>
      <c r="CU61" s="1032"/>
      <c r="CV61" s="1032"/>
      <c r="CW61" s="1032"/>
      <c r="CX61" s="1032"/>
      <c r="CY61" s="1032"/>
      <c r="CZ61" s="1032"/>
      <c r="DA61" s="1033"/>
    </row>
    <row r="62" spans="1:105" ht="10.5" customHeight="1" thickBot="1">
      <c r="A62" s="1023" t="s">
        <v>524</v>
      </c>
      <c r="B62" s="1024"/>
      <c r="C62" s="1024"/>
      <c r="D62" s="1024"/>
      <c r="E62" s="1024"/>
      <c r="F62" s="1024"/>
      <c r="G62" s="1024"/>
      <c r="H62" s="1024"/>
      <c r="I62" s="1024"/>
      <c r="J62" s="1024"/>
      <c r="K62" s="1024"/>
      <c r="L62" s="1024"/>
      <c r="M62" s="1024"/>
      <c r="N62" s="1024"/>
      <c r="O62" s="1024"/>
      <c r="P62" s="1024"/>
      <c r="Q62" s="1024"/>
      <c r="R62" s="1024"/>
      <c r="S62" s="1024"/>
      <c r="T62" s="1024"/>
      <c r="U62" s="1024"/>
      <c r="V62" s="1024"/>
      <c r="W62" s="1024"/>
      <c r="X62" s="1024"/>
      <c r="Y62" s="1024"/>
      <c r="Z62" s="1024"/>
      <c r="AA62" s="1024"/>
      <c r="AB62" s="1024"/>
      <c r="AC62" s="1024"/>
      <c r="AD62" s="1024"/>
      <c r="AE62" s="1024"/>
      <c r="AF62" s="1024"/>
      <c r="AG62" s="1024"/>
      <c r="AH62" s="1024"/>
      <c r="AI62" s="1024"/>
      <c r="AJ62" s="1024"/>
      <c r="AK62" s="1024"/>
      <c r="AL62" s="1024"/>
      <c r="AM62" s="1024"/>
      <c r="AN62" s="1024"/>
      <c r="AO62" s="1024"/>
      <c r="AP62" s="1024"/>
      <c r="AQ62" s="1024"/>
      <c r="AR62" s="1024"/>
      <c r="AS62" s="1024"/>
      <c r="AT62" s="1024"/>
      <c r="AU62" s="1024"/>
      <c r="AV62" s="1024"/>
      <c r="AW62" s="1024"/>
      <c r="AX62" s="1024"/>
      <c r="AY62" s="1024"/>
      <c r="AZ62" s="1024"/>
      <c r="BA62" s="1007"/>
      <c r="BB62" s="1008"/>
      <c r="BC62" s="1008"/>
      <c r="BD62" s="1008"/>
      <c r="BE62" s="1008"/>
      <c r="BF62" s="1008"/>
      <c r="BG62" s="1008"/>
      <c r="BH62" s="1008"/>
      <c r="BI62" s="1008"/>
      <c r="BJ62" s="1008"/>
      <c r="BK62" s="1008"/>
      <c r="BL62" s="1008"/>
      <c r="BM62" s="1008"/>
      <c r="BN62" s="1008"/>
      <c r="BO62" s="1008"/>
      <c r="BP62" s="1008"/>
      <c r="BQ62" s="1008"/>
      <c r="BR62" s="1008"/>
      <c r="BS62" s="1008"/>
      <c r="BT62" s="1008"/>
      <c r="BU62" s="1008"/>
      <c r="BV62" s="1008"/>
      <c r="BW62" s="1008"/>
      <c r="BX62" s="1008"/>
      <c r="BY62" s="1008"/>
      <c r="BZ62" s="1008"/>
      <c r="CA62" s="1008"/>
      <c r="CB62" s="1008"/>
      <c r="CC62" s="1008"/>
      <c r="CD62" s="1008"/>
      <c r="CE62" s="1008"/>
      <c r="CF62" s="1008"/>
      <c r="CG62" s="1008"/>
      <c r="CH62" s="1008"/>
      <c r="CI62" s="1008"/>
      <c r="CJ62" s="1008"/>
      <c r="CK62" s="1008"/>
      <c r="CL62" s="1008"/>
      <c r="CM62" s="1008"/>
      <c r="CN62" s="1008"/>
      <c r="CO62" s="1008"/>
      <c r="CP62" s="1008"/>
      <c r="CQ62" s="1008"/>
      <c r="CR62" s="1008"/>
      <c r="CS62" s="1008"/>
      <c r="CT62" s="1008"/>
      <c r="CU62" s="1008"/>
      <c r="CV62" s="1008"/>
      <c r="CW62" s="1008"/>
      <c r="CX62" s="1008"/>
      <c r="CY62" s="1008"/>
      <c r="CZ62" s="1008"/>
      <c r="DA62" s="1009"/>
    </row>
    <row r="63" spans="1:105" ht="10.5" customHeight="1" thickBot="1">
      <c r="A63" s="1023" t="s">
        <v>525</v>
      </c>
      <c r="B63" s="1024"/>
      <c r="C63" s="1024"/>
      <c r="D63" s="1024"/>
      <c r="E63" s="1024"/>
      <c r="F63" s="1024"/>
      <c r="G63" s="1024"/>
      <c r="H63" s="1024"/>
      <c r="I63" s="1024"/>
      <c r="J63" s="1024"/>
      <c r="K63" s="1024"/>
      <c r="L63" s="1024"/>
      <c r="M63" s="1024"/>
      <c r="N63" s="1024"/>
      <c r="O63" s="1024"/>
      <c r="P63" s="1024"/>
      <c r="Q63" s="1024"/>
      <c r="R63" s="1024"/>
      <c r="S63" s="1024"/>
      <c r="T63" s="1024"/>
      <c r="U63" s="1024"/>
      <c r="V63" s="1024"/>
      <c r="W63" s="1024"/>
      <c r="X63" s="1024"/>
      <c r="Y63" s="1024"/>
      <c r="Z63" s="1024"/>
      <c r="AA63" s="1024"/>
      <c r="AB63" s="1024"/>
      <c r="AC63" s="1024"/>
      <c r="AD63" s="1024"/>
      <c r="AE63" s="1024"/>
      <c r="AF63" s="1024"/>
      <c r="AG63" s="1024"/>
      <c r="AH63" s="1024"/>
      <c r="AI63" s="1024"/>
      <c r="AJ63" s="1024"/>
      <c r="AK63" s="1024"/>
      <c r="AL63" s="1024"/>
      <c r="AM63" s="1024"/>
      <c r="AN63" s="1024"/>
      <c r="AO63" s="1024"/>
      <c r="AP63" s="1024"/>
      <c r="AQ63" s="1024"/>
      <c r="AR63" s="1024"/>
      <c r="AS63" s="1024"/>
      <c r="AT63" s="1024"/>
      <c r="AU63" s="1024"/>
      <c r="AV63" s="1024"/>
      <c r="AW63" s="1024"/>
      <c r="AX63" s="1024"/>
      <c r="AY63" s="1024"/>
      <c r="AZ63" s="1024"/>
      <c r="BA63" s="1007"/>
      <c r="BB63" s="1008"/>
      <c r="BC63" s="1008"/>
      <c r="BD63" s="1008"/>
      <c r="BE63" s="1008"/>
      <c r="BF63" s="1008"/>
      <c r="BG63" s="1008"/>
      <c r="BH63" s="1008"/>
      <c r="BI63" s="1008"/>
      <c r="BJ63" s="1008"/>
      <c r="BK63" s="1008"/>
      <c r="BL63" s="1008"/>
      <c r="BM63" s="1008"/>
      <c r="BN63" s="1008"/>
      <c r="BO63" s="1008"/>
      <c r="BP63" s="1008"/>
      <c r="BQ63" s="1008"/>
      <c r="BR63" s="1008"/>
      <c r="BS63" s="1008"/>
      <c r="BT63" s="1008"/>
      <c r="BU63" s="1008"/>
      <c r="BV63" s="1008"/>
      <c r="BW63" s="1008"/>
      <c r="BX63" s="1008"/>
      <c r="BY63" s="1008"/>
      <c r="BZ63" s="1008"/>
      <c r="CA63" s="1008"/>
      <c r="CB63" s="1008"/>
      <c r="CC63" s="1008"/>
      <c r="CD63" s="1008"/>
      <c r="CE63" s="1008"/>
      <c r="CF63" s="1008"/>
      <c r="CG63" s="1008"/>
      <c r="CH63" s="1008"/>
      <c r="CI63" s="1008"/>
      <c r="CJ63" s="1008"/>
      <c r="CK63" s="1008"/>
      <c r="CL63" s="1008"/>
      <c r="CM63" s="1008"/>
      <c r="CN63" s="1008"/>
      <c r="CO63" s="1008"/>
      <c r="CP63" s="1008"/>
      <c r="CQ63" s="1008"/>
      <c r="CR63" s="1008"/>
      <c r="CS63" s="1008"/>
      <c r="CT63" s="1008"/>
      <c r="CU63" s="1008"/>
      <c r="CV63" s="1008"/>
      <c r="CW63" s="1008"/>
      <c r="CX63" s="1008"/>
      <c r="CY63" s="1008"/>
      <c r="CZ63" s="1008"/>
      <c r="DA63" s="1009"/>
    </row>
    <row r="64" spans="1:105" ht="10.5" customHeight="1" thickBot="1">
      <c r="A64" s="1023" t="s">
        <v>526</v>
      </c>
      <c r="B64" s="1024"/>
      <c r="C64" s="1024"/>
      <c r="D64" s="1024"/>
      <c r="E64" s="1024"/>
      <c r="F64" s="1024"/>
      <c r="G64" s="1024"/>
      <c r="H64" s="1024"/>
      <c r="I64" s="1024"/>
      <c r="J64" s="1024"/>
      <c r="K64" s="1024"/>
      <c r="L64" s="1024"/>
      <c r="M64" s="1024"/>
      <c r="N64" s="1024"/>
      <c r="O64" s="1024"/>
      <c r="P64" s="1024"/>
      <c r="Q64" s="1024"/>
      <c r="R64" s="1024"/>
      <c r="S64" s="1024"/>
      <c r="T64" s="1024"/>
      <c r="U64" s="1024"/>
      <c r="V64" s="1024"/>
      <c r="W64" s="1024"/>
      <c r="X64" s="1024"/>
      <c r="Y64" s="1024"/>
      <c r="Z64" s="1024"/>
      <c r="AA64" s="1024"/>
      <c r="AB64" s="1024"/>
      <c r="AC64" s="1024"/>
      <c r="AD64" s="1024"/>
      <c r="AE64" s="1024"/>
      <c r="AF64" s="1024"/>
      <c r="AG64" s="1024"/>
      <c r="AH64" s="1024"/>
      <c r="AI64" s="1024"/>
      <c r="AJ64" s="1024"/>
      <c r="AK64" s="1024"/>
      <c r="AL64" s="1024"/>
      <c r="AM64" s="1024"/>
      <c r="AN64" s="1024"/>
      <c r="AO64" s="1024"/>
      <c r="AP64" s="1024"/>
      <c r="AQ64" s="1024"/>
      <c r="AR64" s="1024"/>
      <c r="AS64" s="1024"/>
      <c r="AT64" s="1024"/>
      <c r="AU64" s="1024"/>
      <c r="AV64" s="1024"/>
      <c r="AW64" s="1024"/>
      <c r="AX64" s="1024"/>
      <c r="AY64" s="1024"/>
      <c r="AZ64" s="1024"/>
      <c r="BA64" s="1007"/>
      <c r="BB64" s="1008"/>
      <c r="BC64" s="1008"/>
      <c r="BD64" s="1008"/>
      <c r="BE64" s="1008"/>
      <c r="BF64" s="1008"/>
      <c r="BG64" s="1008"/>
      <c r="BH64" s="1008"/>
      <c r="BI64" s="1008"/>
      <c r="BJ64" s="1008"/>
      <c r="BK64" s="1008"/>
      <c r="BL64" s="1008"/>
      <c r="BM64" s="1008"/>
      <c r="BN64" s="1008"/>
      <c r="BO64" s="1008"/>
      <c r="BP64" s="1008"/>
      <c r="BQ64" s="1008"/>
      <c r="BR64" s="1008"/>
      <c r="BS64" s="1008"/>
      <c r="BT64" s="1008"/>
      <c r="BU64" s="1008"/>
      <c r="BV64" s="1008"/>
      <c r="BW64" s="1008"/>
      <c r="BX64" s="1008"/>
      <c r="BY64" s="1008"/>
      <c r="BZ64" s="1008"/>
      <c r="CA64" s="1008"/>
      <c r="CB64" s="1008"/>
      <c r="CC64" s="1008"/>
      <c r="CD64" s="1008"/>
      <c r="CE64" s="1008"/>
      <c r="CF64" s="1008"/>
      <c r="CG64" s="1008"/>
      <c r="CH64" s="1008"/>
      <c r="CI64" s="1008"/>
      <c r="CJ64" s="1008"/>
      <c r="CK64" s="1008"/>
      <c r="CL64" s="1008"/>
      <c r="CM64" s="1008"/>
      <c r="CN64" s="1008"/>
      <c r="CO64" s="1008"/>
      <c r="CP64" s="1008"/>
      <c r="CQ64" s="1008"/>
      <c r="CR64" s="1008"/>
      <c r="CS64" s="1008"/>
      <c r="CT64" s="1008"/>
      <c r="CU64" s="1008"/>
      <c r="CV64" s="1008"/>
      <c r="CW64" s="1008"/>
      <c r="CX64" s="1008"/>
      <c r="CY64" s="1008"/>
      <c r="CZ64" s="1008"/>
      <c r="DA64" s="1009"/>
    </row>
    <row r="65" spans="1:105" ht="10.5" customHeight="1" thickBot="1">
      <c r="A65" s="1023" t="s">
        <v>525</v>
      </c>
      <c r="B65" s="1024"/>
      <c r="C65" s="1024"/>
      <c r="D65" s="1024"/>
      <c r="E65" s="1024"/>
      <c r="F65" s="1024"/>
      <c r="G65" s="1024"/>
      <c r="H65" s="1024"/>
      <c r="I65" s="1024"/>
      <c r="J65" s="1024"/>
      <c r="K65" s="1024"/>
      <c r="L65" s="1024"/>
      <c r="M65" s="1024"/>
      <c r="N65" s="1024"/>
      <c r="O65" s="1024"/>
      <c r="P65" s="1024"/>
      <c r="Q65" s="1024"/>
      <c r="R65" s="1024"/>
      <c r="S65" s="1024"/>
      <c r="T65" s="1024"/>
      <c r="U65" s="1024"/>
      <c r="V65" s="1024"/>
      <c r="W65" s="1024"/>
      <c r="X65" s="1024"/>
      <c r="Y65" s="1024"/>
      <c r="Z65" s="1024"/>
      <c r="AA65" s="1024"/>
      <c r="AB65" s="1024"/>
      <c r="AC65" s="1024"/>
      <c r="AD65" s="1024"/>
      <c r="AE65" s="1024"/>
      <c r="AF65" s="1024"/>
      <c r="AG65" s="1024"/>
      <c r="AH65" s="1024"/>
      <c r="AI65" s="1024"/>
      <c r="AJ65" s="1024"/>
      <c r="AK65" s="1024"/>
      <c r="AL65" s="1024"/>
      <c r="AM65" s="1024"/>
      <c r="AN65" s="1024"/>
      <c r="AO65" s="1024"/>
      <c r="AP65" s="1024"/>
      <c r="AQ65" s="1024"/>
      <c r="AR65" s="1024"/>
      <c r="AS65" s="1024"/>
      <c r="AT65" s="1024"/>
      <c r="AU65" s="1024"/>
      <c r="AV65" s="1024"/>
      <c r="AW65" s="1024"/>
      <c r="AX65" s="1024"/>
      <c r="AY65" s="1024"/>
      <c r="AZ65" s="1024"/>
      <c r="BA65" s="1007"/>
      <c r="BB65" s="1008"/>
      <c r="BC65" s="1008"/>
      <c r="BD65" s="1008"/>
      <c r="BE65" s="1008"/>
      <c r="BF65" s="1008"/>
      <c r="BG65" s="1008"/>
      <c r="BH65" s="1008"/>
      <c r="BI65" s="1008"/>
      <c r="BJ65" s="1008"/>
      <c r="BK65" s="1008"/>
      <c r="BL65" s="1008"/>
      <c r="BM65" s="1008"/>
      <c r="BN65" s="1008"/>
      <c r="BO65" s="1008"/>
      <c r="BP65" s="1008"/>
      <c r="BQ65" s="1008"/>
      <c r="BR65" s="1008"/>
      <c r="BS65" s="1008"/>
      <c r="BT65" s="1008"/>
      <c r="BU65" s="1008"/>
      <c r="BV65" s="1008"/>
      <c r="BW65" s="1008"/>
      <c r="BX65" s="1008"/>
      <c r="BY65" s="1008"/>
      <c r="BZ65" s="1008"/>
      <c r="CA65" s="1008"/>
      <c r="CB65" s="1008"/>
      <c r="CC65" s="1008"/>
      <c r="CD65" s="1008"/>
      <c r="CE65" s="1008"/>
      <c r="CF65" s="1008"/>
      <c r="CG65" s="1008"/>
      <c r="CH65" s="1008"/>
      <c r="CI65" s="1008"/>
      <c r="CJ65" s="1008"/>
      <c r="CK65" s="1008"/>
      <c r="CL65" s="1008"/>
      <c r="CM65" s="1008"/>
      <c r="CN65" s="1008"/>
      <c r="CO65" s="1008"/>
      <c r="CP65" s="1008"/>
      <c r="CQ65" s="1008"/>
      <c r="CR65" s="1008"/>
      <c r="CS65" s="1008"/>
      <c r="CT65" s="1008"/>
      <c r="CU65" s="1008"/>
      <c r="CV65" s="1008"/>
      <c r="CW65" s="1008"/>
      <c r="CX65" s="1008"/>
      <c r="CY65" s="1008"/>
      <c r="CZ65" s="1008"/>
      <c r="DA65" s="1009"/>
    </row>
    <row r="66" spans="1:105" ht="10.5" customHeight="1">
      <c r="A66" s="1010" t="s">
        <v>527</v>
      </c>
      <c r="B66" s="1011"/>
      <c r="C66" s="1011"/>
      <c r="D66" s="1011"/>
      <c r="E66" s="1011"/>
      <c r="F66" s="1011"/>
      <c r="G66" s="1011"/>
      <c r="H66" s="1011"/>
      <c r="I66" s="1011"/>
      <c r="J66" s="1011"/>
      <c r="K66" s="1011"/>
      <c r="L66" s="1011"/>
      <c r="M66" s="1011"/>
      <c r="N66" s="1011"/>
      <c r="O66" s="1011"/>
      <c r="P66" s="1011"/>
      <c r="Q66" s="1011"/>
      <c r="R66" s="1011"/>
      <c r="S66" s="1011"/>
      <c r="T66" s="1011"/>
      <c r="U66" s="1011"/>
      <c r="V66" s="1011"/>
      <c r="W66" s="1011"/>
      <c r="X66" s="1011"/>
      <c r="Y66" s="1011"/>
      <c r="Z66" s="1011"/>
      <c r="AA66" s="1011"/>
      <c r="AB66" s="1011"/>
      <c r="AC66" s="1011"/>
      <c r="AD66" s="1011"/>
      <c r="AE66" s="1011"/>
      <c r="AF66" s="1011"/>
      <c r="AG66" s="1011"/>
      <c r="AH66" s="1011"/>
      <c r="AI66" s="1011"/>
      <c r="AJ66" s="1011"/>
      <c r="AK66" s="1011"/>
      <c r="AL66" s="1011"/>
      <c r="AM66" s="1011"/>
      <c r="AN66" s="1011"/>
      <c r="AO66" s="1011"/>
      <c r="AP66" s="1011"/>
      <c r="AQ66" s="1011"/>
      <c r="AR66" s="1011"/>
      <c r="AS66" s="1011"/>
      <c r="AT66" s="1011"/>
      <c r="AU66" s="1011"/>
      <c r="AV66" s="1011"/>
      <c r="AW66" s="1011"/>
      <c r="AX66" s="1011"/>
      <c r="AY66" s="1011"/>
      <c r="AZ66" s="1011"/>
      <c r="BA66" s="1012" t="s">
        <v>528</v>
      </c>
      <c r="BB66" s="1013"/>
      <c r="BC66" s="1013"/>
      <c r="BD66" s="1013"/>
      <c r="BE66" s="1013"/>
      <c r="BF66" s="1013"/>
      <c r="BG66" s="1013"/>
      <c r="BH66" s="1013"/>
      <c r="BI66" s="1013"/>
      <c r="BJ66" s="1013"/>
      <c r="BK66" s="1013"/>
      <c r="BL66" s="1013"/>
      <c r="BM66" s="1013"/>
      <c r="BN66" s="1013"/>
      <c r="BO66" s="1013"/>
      <c r="BP66" s="1013"/>
      <c r="BQ66" s="1013"/>
      <c r="BR66" s="1013"/>
      <c r="BS66" s="1013"/>
      <c r="BT66" s="1013"/>
      <c r="BU66" s="1013"/>
      <c r="BV66" s="1013"/>
      <c r="BW66" s="1013"/>
      <c r="BX66" s="1013"/>
      <c r="BY66" s="1013"/>
      <c r="BZ66" s="1013"/>
      <c r="CA66" s="1013"/>
      <c r="CB66" s="1013"/>
      <c r="CC66" s="1013"/>
      <c r="CD66" s="1013"/>
      <c r="CE66" s="1013"/>
      <c r="CF66" s="1013"/>
      <c r="CG66" s="1013"/>
      <c r="CH66" s="1013"/>
      <c r="CI66" s="1013"/>
      <c r="CJ66" s="1013"/>
      <c r="CK66" s="1013"/>
      <c r="CL66" s="1013"/>
      <c r="CM66" s="1013"/>
      <c r="CN66" s="1013"/>
      <c r="CO66" s="1013"/>
      <c r="CP66" s="1013"/>
      <c r="CQ66" s="1013"/>
      <c r="CR66" s="1013"/>
      <c r="CS66" s="1013"/>
      <c r="CT66" s="1013"/>
      <c r="CU66" s="1013"/>
      <c r="CV66" s="1013"/>
      <c r="CW66" s="1013"/>
      <c r="CX66" s="1013"/>
      <c r="CY66" s="1013"/>
      <c r="CZ66" s="1013"/>
      <c r="DA66" s="1014"/>
    </row>
    <row r="67" spans="1:105" s="151" customFormat="1" ht="10.5" customHeight="1">
      <c r="A67" s="1021" t="s">
        <v>529</v>
      </c>
      <c r="B67" s="1022"/>
      <c r="C67" s="1022"/>
      <c r="D67" s="1022"/>
      <c r="E67" s="1022"/>
      <c r="F67" s="1022"/>
      <c r="G67" s="1022"/>
      <c r="H67" s="1022"/>
      <c r="I67" s="1022"/>
      <c r="J67" s="1022"/>
      <c r="K67" s="1022"/>
      <c r="L67" s="1022"/>
      <c r="M67" s="1022"/>
      <c r="N67" s="1022"/>
      <c r="O67" s="1022"/>
      <c r="P67" s="1022"/>
      <c r="Q67" s="1022"/>
      <c r="R67" s="1022"/>
      <c r="S67" s="1022"/>
      <c r="T67" s="1022"/>
      <c r="U67" s="1022"/>
      <c r="V67" s="1022"/>
      <c r="W67" s="1022"/>
      <c r="X67" s="1022"/>
      <c r="Y67" s="1022"/>
      <c r="Z67" s="1022"/>
      <c r="AA67" s="1022"/>
      <c r="AB67" s="1022"/>
      <c r="AC67" s="1022"/>
      <c r="AD67" s="1022"/>
      <c r="AE67" s="1022"/>
      <c r="AF67" s="1022"/>
      <c r="AG67" s="1022"/>
      <c r="AH67" s="1022"/>
      <c r="AI67" s="1022"/>
      <c r="AJ67" s="1022"/>
      <c r="AK67" s="1022"/>
      <c r="AL67" s="1022"/>
      <c r="AM67" s="1022"/>
      <c r="AN67" s="1022"/>
      <c r="AO67" s="1022"/>
      <c r="AP67" s="1022"/>
      <c r="AQ67" s="1022"/>
      <c r="AR67" s="1022"/>
      <c r="AS67" s="1022"/>
      <c r="AT67" s="1022"/>
      <c r="AU67" s="1022"/>
      <c r="AV67" s="1022"/>
      <c r="AW67" s="1022"/>
      <c r="AX67" s="1022"/>
      <c r="AY67" s="1022"/>
      <c r="AZ67" s="1022"/>
      <c r="BA67" s="1015"/>
      <c r="BB67" s="1016"/>
      <c r="BC67" s="1016"/>
      <c r="BD67" s="1016"/>
      <c r="BE67" s="1016"/>
      <c r="BF67" s="1016"/>
      <c r="BG67" s="1016"/>
      <c r="BH67" s="1016"/>
      <c r="BI67" s="1016"/>
      <c r="BJ67" s="1016"/>
      <c r="BK67" s="1016"/>
      <c r="BL67" s="1016"/>
      <c r="BM67" s="1016"/>
      <c r="BN67" s="1016"/>
      <c r="BO67" s="1016"/>
      <c r="BP67" s="1016"/>
      <c r="BQ67" s="1016"/>
      <c r="BR67" s="1016"/>
      <c r="BS67" s="1016"/>
      <c r="BT67" s="1016"/>
      <c r="BU67" s="1016"/>
      <c r="BV67" s="1016"/>
      <c r="BW67" s="1016"/>
      <c r="BX67" s="1016"/>
      <c r="BY67" s="1016"/>
      <c r="BZ67" s="1016"/>
      <c r="CA67" s="1016"/>
      <c r="CB67" s="1016"/>
      <c r="CC67" s="1016"/>
      <c r="CD67" s="1016"/>
      <c r="CE67" s="1016"/>
      <c r="CF67" s="1016"/>
      <c r="CG67" s="1016"/>
      <c r="CH67" s="1016"/>
      <c r="CI67" s="1016"/>
      <c r="CJ67" s="1016"/>
      <c r="CK67" s="1016"/>
      <c r="CL67" s="1016"/>
      <c r="CM67" s="1016"/>
      <c r="CN67" s="1016"/>
      <c r="CO67" s="1016"/>
      <c r="CP67" s="1016"/>
      <c r="CQ67" s="1016"/>
      <c r="CR67" s="1016"/>
      <c r="CS67" s="1016"/>
      <c r="CT67" s="1016"/>
      <c r="CU67" s="1016"/>
      <c r="CV67" s="1016"/>
      <c r="CW67" s="1016"/>
      <c r="CX67" s="1016"/>
      <c r="CY67" s="1016"/>
      <c r="CZ67" s="1016"/>
      <c r="DA67" s="1017"/>
    </row>
    <row r="68" spans="1:105" s="151" customFormat="1" ht="10.5" customHeight="1">
      <c r="A68" s="1021" t="s">
        <v>530</v>
      </c>
      <c r="B68" s="1022"/>
      <c r="C68" s="1022"/>
      <c r="D68" s="1022"/>
      <c r="E68" s="1022"/>
      <c r="F68" s="1022"/>
      <c r="G68" s="1022"/>
      <c r="H68" s="1022"/>
      <c r="I68" s="1022"/>
      <c r="J68" s="1022"/>
      <c r="K68" s="1022"/>
      <c r="L68" s="1022"/>
      <c r="M68" s="1022"/>
      <c r="N68" s="1022"/>
      <c r="O68" s="1022"/>
      <c r="P68" s="1022"/>
      <c r="Q68" s="1022"/>
      <c r="R68" s="1022"/>
      <c r="S68" s="1022"/>
      <c r="T68" s="1022"/>
      <c r="U68" s="1022"/>
      <c r="V68" s="1022"/>
      <c r="W68" s="1022"/>
      <c r="X68" s="1022"/>
      <c r="Y68" s="1022"/>
      <c r="Z68" s="1022"/>
      <c r="AA68" s="1022"/>
      <c r="AB68" s="1022"/>
      <c r="AC68" s="1022"/>
      <c r="AD68" s="1022"/>
      <c r="AE68" s="1022"/>
      <c r="AF68" s="1022"/>
      <c r="AG68" s="1022"/>
      <c r="AH68" s="1022"/>
      <c r="AI68" s="1022"/>
      <c r="AJ68" s="1022"/>
      <c r="AK68" s="1022"/>
      <c r="AL68" s="1022"/>
      <c r="AM68" s="1022"/>
      <c r="AN68" s="1022"/>
      <c r="AO68" s="1022"/>
      <c r="AP68" s="1022"/>
      <c r="AQ68" s="1022"/>
      <c r="AR68" s="1022"/>
      <c r="AS68" s="1022"/>
      <c r="AT68" s="1022"/>
      <c r="AU68" s="1022"/>
      <c r="AV68" s="1022"/>
      <c r="AW68" s="1022"/>
      <c r="AX68" s="1022"/>
      <c r="AY68" s="1022"/>
      <c r="AZ68" s="1022"/>
      <c r="BA68" s="1015"/>
      <c r="BB68" s="1016"/>
      <c r="BC68" s="1016"/>
      <c r="BD68" s="1016"/>
      <c r="BE68" s="1016"/>
      <c r="BF68" s="1016"/>
      <c r="BG68" s="1016"/>
      <c r="BH68" s="1016"/>
      <c r="BI68" s="1016"/>
      <c r="BJ68" s="1016"/>
      <c r="BK68" s="1016"/>
      <c r="BL68" s="1016"/>
      <c r="BM68" s="1016"/>
      <c r="BN68" s="1016"/>
      <c r="BO68" s="1016"/>
      <c r="BP68" s="1016"/>
      <c r="BQ68" s="1016"/>
      <c r="BR68" s="1016"/>
      <c r="BS68" s="1016"/>
      <c r="BT68" s="1016"/>
      <c r="BU68" s="1016"/>
      <c r="BV68" s="1016"/>
      <c r="BW68" s="1016"/>
      <c r="BX68" s="1016"/>
      <c r="BY68" s="1016"/>
      <c r="BZ68" s="1016"/>
      <c r="CA68" s="1016"/>
      <c r="CB68" s="1016"/>
      <c r="CC68" s="1016"/>
      <c r="CD68" s="1016"/>
      <c r="CE68" s="1016"/>
      <c r="CF68" s="1016"/>
      <c r="CG68" s="1016"/>
      <c r="CH68" s="1016"/>
      <c r="CI68" s="1016"/>
      <c r="CJ68" s="1016"/>
      <c r="CK68" s="1016"/>
      <c r="CL68" s="1016"/>
      <c r="CM68" s="1016"/>
      <c r="CN68" s="1016"/>
      <c r="CO68" s="1016"/>
      <c r="CP68" s="1016"/>
      <c r="CQ68" s="1016"/>
      <c r="CR68" s="1016"/>
      <c r="CS68" s="1016"/>
      <c r="CT68" s="1016"/>
      <c r="CU68" s="1016"/>
      <c r="CV68" s="1016"/>
      <c r="CW68" s="1016"/>
      <c r="CX68" s="1016"/>
      <c r="CY68" s="1016"/>
      <c r="CZ68" s="1016"/>
      <c r="DA68" s="1017"/>
    </row>
    <row r="69" spans="1:105" s="151" customFormat="1" ht="10.5" customHeight="1">
      <c r="A69" s="1021" t="s">
        <v>531</v>
      </c>
      <c r="B69" s="1022"/>
      <c r="C69" s="1022"/>
      <c r="D69" s="1022"/>
      <c r="E69" s="1022"/>
      <c r="F69" s="1022"/>
      <c r="G69" s="1022"/>
      <c r="H69" s="1022"/>
      <c r="I69" s="1022"/>
      <c r="J69" s="1022"/>
      <c r="K69" s="1022"/>
      <c r="L69" s="1022"/>
      <c r="M69" s="1022"/>
      <c r="N69" s="1022"/>
      <c r="O69" s="1022"/>
      <c r="P69" s="1022"/>
      <c r="Q69" s="1022"/>
      <c r="R69" s="1022"/>
      <c r="S69" s="1022"/>
      <c r="T69" s="1022"/>
      <c r="U69" s="1022"/>
      <c r="V69" s="1022"/>
      <c r="W69" s="1022"/>
      <c r="X69" s="1022"/>
      <c r="Y69" s="1022"/>
      <c r="Z69" s="1022"/>
      <c r="AA69" s="1022"/>
      <c r="AB69" s="1022"/>
      <c r="AC69" s="1022"/>
      <c r="AD69" s="1022"/>
      <c r="AE69" s="1022"/>
      <c r="AF69" s="1022"/>
      <c r="AG69" s="1022"/>
      <c r="AH69" s="1022"/>
      <c r="AI69" s="1022"/>
      <c r="AJ69" s="1022"/>
      <c r="AK69" s="1022"/>
      <c r="AL69" s="1022"/>
      <c r="AM69" s="1022"/>
      <c r="AN69" s="1022"/>
      <c r="AO69" s="1022"/>
      <c r="AP69" s="1022"/>
      <c r="AQ69" s="1022"/>
      <c r="AR69" s="1022"/>
      <c r="AS69" s="1022"/>
      <c r="AT69" s="1022"/>
      <c r="AU69" s="1022"/>
      <c r="AV69" s="1022"/>
      <c r="AW69" s="1022"/>
      <c r="AX69" s="1022"/>
      <c r="AY69" s="1022"/>
      <c r="AZ69" s="1022"/>
      <c r="BA69" s="1015"/>
      <c r="BB69" s="1016"/>
      <c r="BC69" s="1016"/>
      <c r="BD69" s="1016"/>
      <c r="BE69" s="1016"/>
      <c r="BF69" s="1016"/>
      <c r="BG69" s="1016"/>
      <c r="BH69" s="1016"/>
      <c r="BI69" s="1016"/>
      <c r="BJ69" s="1016"/>
      <c r="BK69" s="1016"/>
      <c r="BL69" s="1016"/>
      <c r="BM69" s="1016"/>
      <c r="BN69" s="1016"/>
      <c r="BO69" s="1016"/>
      <c r="BP69" s="1016"/>
      <c r="BQ69" s="1016"/>
      <c r="BR69" s="1016"/>
      <c r="BS69" s="1016"/>
      <c r="BT69" s="1016"/>
      <c r="BU69" s="1016"/>
      <c r="BV69" s="1016"/>
      <c r="BW69" s="1016"/>
      <c r="BX69" s="1016"/>
      <c r="BY69" s="1016"/>
      <c r="BZ69" s="1016"/>
      <c r="CA69" s="1016"/>
      <c r="CB69" s="1016"/>
      <c r="CC69" s="1016"/>
      <c r="CD69" s="1016"/>
      <c r="CE69" s="1016"/>
      <c r="CF69" s="1016"/>
      <c r="CG69" s="1016"/>
      <c r="CH69" s="1016"/>
      <c r="CI69" s="1016"/>
      <c r="CJ69" s="1016"/>
      <c r="CK69" s="1016"/>
      <c r="CL69" s="1016"/>
      <c r="CM69" s="1016"/>
      <c r="CN69" s="1016"/>
      <c r="CO69" s="1016"/>
      <c r="CP69" s="1016"/>
      <c r="CQ69" s="1016"/>
      <c r="CR69" s="1016"/>
      <c r="CS69" s="1016"/>
      <c r="CT69" s="1016"/>
      <c r="CU69" s="1016"/>
      <c r="CV69" s="1016"/>
      <c r="CW69" s="1016"/>
      <c r="CX69" s="1016"/>
      <c r="CY69" s="1016"/>
      <c r="CZ69" s="1016"/>
      <c r="DA69" s="1017"/>
    </row>
    <row r="70" spans="1:105" s="151" customFormat="1" ht="10.5" customHeight="1">
      <c r="A70" s="1021" t="s">
        <v>532</v>
      </c>
      <c r="B70" s="1022"/>
      <c r="C70" s="1022"/>
      <c r="D70" s="1022"/>
      <c r="E70" s="1022"/>
      <c r="F70" s="1022"/>
      <c r="G70" s="1022"/>
      <c r="H70" s="1022"/>
      <c r="I70" s="1022"/>
      <c r="J70" s="1022"/>
      <c r="K70" s="1022"/>
      <c r="L70" s="1022"/>
      <c r="M70" s="1022"/>
      <c r="N70" s="1022"/>
      <c r="O70" s="1022"/>
      <c r="P70" s="1022"/>
      <c r="Q70" s="1022"/>
      <c r="R70" s="1022"/>
      <c r="S70" s="1022"/>
      <c r="T70" s="1022"/>
      <c r="U70" s="1022"/>
      <c r="V70" s="1022"/>
      <c r="W70" s="1022"/>
      <c r="X70" s="1022"/>
      <c r="Y70" s="1022"/>
      <c r="Z70" s="1022"/>
      <c r="AA70" s="1022"/>
      <c r="AB70" s="1022"/>
      <c r="AC70" s="1022"/>
      <c r="AD70" s="1022"/>
      <c r="AE70" s="1022"/>
      <c r="AF70" s="1022"/>
      <c r="AG70" s="1022"/>
      <c r="AH70" s="1022"/>
      <c r="AI70" s="1022"/>
      <c r="AJ70" s="1022"/>
      <c r="AK70" s="1022"/>
      <c r="AL70" s="1022"/>
      <c r="AM70" s="1022"/>
      <c r="AN70" s="1022"/>
      <c r="AO70" s="1022"/>
      <c r="AP70" s="1022"/>
      <c r="AQ70" s="1022"/>
      <c r="AR70" s="1022"/>
      <c r="AS70" s="1022"/>
      <c r="AT70" s="1022"/>
      <c r="AU70" s="1022"/>
      <c r="AV70" s="1022"/>
      <c r="AW70" s="1022"/>
      <c r="AX70" s="1022"/>
      <c r="AY70" s="1022"/>
      <c r="AZ70" s="1022"/>
      <c r="BA70" s="1015"/>
      <c r="BB70" s="1016"/>
      <c r="BC70" s="1016"/>
      <c r="BD70" s="1016"/>
      <c r="BE70" s="1016"/>
      <c r="BF70" s="1016"/>
      <c r="BG70" s="1016"/>
      <c r="BH70" s="1016"/>
      <c r="BI70" s="1016"/>
      <c r="BJ70" s="1016"/>
      <c r="BK70" s="1016"/>
      <c r="BL70" s="1016"/>
      <c r="BM70" s="1016"/>
      <c r="BN70" s="1016"/>
      <c r="BO70" s="1016"/>
      <c r="BP70" s="1016"/>
      <c r="BQ70" s="1016"/>
      <c r="BR70" s="1016"/>
      <c r="BS70" s="1016"/>
      <c r="BT70" s="1016"/>
      <c r="BU70" s="1016"/>
      <c r="BV70" s="1016"/>
      <c r="BW70" s="1016"/>
      <c r="BX70" s="1016"/>
      <c r="BY70" s="1016"/>
      <c r="BZ70" s="1016"/>
      <c r="CA70" s="1016"/>
      <c r="CB70" s="1016"/>
      <c r="CC70" s="1016"/>
      <c r="CD70" s="1016"/>
      <c r="CE70" s="1016"/>
      <c r="CF70" s="1016"/>
      <c r="CG70" s="1016"/>
      <c r="CH70" s="1016"/>
      <c r="CI70" s="1016"/>
      <c r="CJ70" s="1016"/>
      <c r="CK70" s="1016"/>
      <c r="CL70" s="1016"/>
      <c r="CM70" s="1016"/>
      <c r="CN70" s="1016"/>
      <c r="CO70" s="1016"/>
      <c r="CP70" s="1016"/>
      <c r="CQ70" s="1016"/>
      <c r="CR70" s="1016"/>
      <c r="CS70" s="1016"/>
      <c r="CT70" s="1016"/>
      <c r="CU70" s="1016"/>
      <c r="CV70" s="1016"/>
      <c r="CW70" s="1016"/>
      <c r="CX70" s="1016"/>
      <c r="CY70" s="1016"/>
      <c r="CZ70" s="1016"/>
      <c r="DA70" s="1017"/>
    </row>
    <row r="71" spans="1:105" s="151" customFormat="1" ht="10.5" customHeight="1" thickBot="1">
      <c r="A71" s="999" t="s">
        <v>533</v>
      </c>
      <c r="B71" s="1000"/>
      <c r="C71" s="1000"/>
      <c r="D71" s="1000"/>
      <c r="E71" s="1000"/>
      <c r="F71" s="1000"/>
      <c r="G71" s="1000"/>
      <c r="H71" s="1000"/>
      <c r="I71" s="1000"/>
      <c r="J71" s="1000"/>
      <c r="K71" s="1000"/>
      <c r="L71" s="1000"/>
      <c r="M71" s="1000"/>
      <c r="N71" s="1000"/>
      <c r="O71" s="1000"/>
      <c r="P71" s="1000"/>
      <c r="Q71" s="1000"/>
      <c r="R71" s="1000"/>
      <c r="S71" s="1000"/>
      <c r="T71" s="1000"/>
      <c r="U71" s="1000"/>
      <c r="V71" s="1000"/>
      <c r="W71" s="1000"/>
      <c r="X71" s="1000"/>
      <c r="Y71" s="1000"/>
      <c r="Z71" s="1000"/>
      <c r="AA71" s="1000"/>
      <c r="AB71" s="1000"/>
      <c r="AC71" s="1000"/>
      <c r="AD71" s="1000"/>
      <c r="AE71" s="1000"/>
      <c r="AF71" s="1000"/>
      <c r="AG71" s="1000"/>
      <c r="AH71" s="1000"/>
      <c r="AI71" s="1000"/>
      <c r="AJ71" s="1000"/>
      <c r="AK71" s="1000"/>
      <c r="AL71" s="1000"/>
      <c r="AM71" s="1000"/>
      <c r="AN71" s="1000"/>
      <c r="AO71" s="1000"/>
      <c r="AP71" s="1000"/>
      <c r="AQ71" s="1000"/>
      <c r="AR71" s="1000"/>
      <c r="AS71" s="1000"/>
      <c r="AT71" s="1000"/>
      <c r="AU71" s="1000"/>
      <c r="AV71" s="1000"/>
      <c r="AW71" s="1000"/>
      <c r="AX71" s="1000"/>
      <c r="AY71" s="1000"/>
      <c r="AZ71" s="1000"/>
      <c r="BA71" s="1018"/>
      <c r="BB71" s="1019"/>
      <c r="BC71" s="1019"/>
      <c r="BD71" s="1019"/>
      <c r="BE71" s="1019"/>
      <c r="BF71" s="1019"/>
      <c r="BG71" s="1019"/>
      <c r="BH71" s="1019"/>
      <c r="BI71" s="1019"/>
      <c r="BJ71" s="1019"/>
      <c r="BK71" s="1019"/>
      <c r="BL71" s="1019"/>
      <c r="BM71" s="1019"/>
      <c r="BN71" s="1019"/>
      <c r="BO71" s="1019"/>
      <c r="BP71" s="1019"/>
      <c r="BQ71" s="1019"/>
      <c r="BR71" s="1019"/>
      <c r="BS71" s="1019"/>
      <c r="BT71" s="1019"/>
      <c r="BU71" s="1019"/>
      <c r="BV71" s="1019"/>
      <c r="BW71" s="1019"/>
      <c r="BX71" s="1019"/>
      <c r="BY71" s="1019"/>
      <c r="BZ71" s="1019"/>
      <c r="CA71" s="1019"/>
      <c r="CB71" s="1019"/>
      <c r="CC71" s="1019"/>
      <c r="CD71" s="1019"/>
      <c r="CE71" s="1019"/>
      <c r="CF71" s="1019"/>
      <c r="CG71" s="1019"/>
      <c r="CH71" s="1019"/>
      <c r="CI71" s="1019"/>
      <c r="CJ71" s="1019"/>
      <c r="CK71" s="1019"/>
      <c r="CL71" s="1019"/>
      <c r="CM71" s="1019"/>
      <c r="CN71" s="1019"/>
      <c r="CO71" s="1019"/>
      <c r="CP71" s="1019"/>
      <c r="CQ71" s="1019"/>
      <c r="CR71" s="1019"/>
      <c r="CS71" s="1019"/>
      <c r="CT71" s="1019"/>
      <c r="CU71" s="1019"/>
      <c r="CV71" s="1019"/>
      <c r="CW71" s="1019"/>
      <c r="CX71" s="1019"/>
      <c r="CY71" s="1019"/>
      <c r="CZ71" s="1019"/>
      <c r="DA71" s="1020"/>
    </row>
    <row r="72" spans="1:105" ht="10.5" customHeight="1" thickBot="1">
      <c r="A72" s="1007" t="s">
        <v>534</v>
      </c>
      <c r="B72" s="1032"/>
      <c r="C72" s="1032"/>
      <c r="D72" s="1032"/>
      <c r="E72" s="1032"/>
      <c r="F72" s="1032"/>
      <c r="G72" s="1032"/>
      <c r="H72" s="1032"/>
      <c r="I72" s="1032"/>
      <c r="J72" s="1032"/>
      <c r="K72" s="1032"/>
      <c r="L72" s="1032"/>
      <c r="M72" s="1032"/>
      <c r="N72" s="1032"/>
      <c r="O72" s="1032"/>
      <c r="P72" s="1032"/>
      <c r="Q72" s="1032"/>
      <c r="R72" s="1032"/>
      <c r="S72" s="1032"/>
      <c r="T72" s="1032"/>
      <c r="U72" s="1032"/>
      <c r="V72" s="1032"/>
      <c r="W72" s="1032"/>
      <c r="X72" s="1032"/>
      <c r="Y72" s="1032"/>
      <c r="Z72" s="1032"/>
      <c r="AA72" s="1032"/>
      <c r="AB72" s="1032"/>
      <c r="AC72" s="1032"/>
      <c r="AD72" s="1032"/>
      <c r="AE72" s="1032"/>
      <c r="AF72" s="1032"/>
      <c r="AG72" s="1032"/>
      <c r="AH72" s="1032"/>
      <c r="AI72" s="1032"/>
      <c r="AJ72" s="1032"/>
      <c r="AK72" s="1032"/>
      <c r="AL72" s="1032"/>
      <c r="AM72" s="1032"/>
      <c r="AN72" s="1032"/>
      <c r="AO72" s="1032"/>
      <c r="AP72" s="1032"/>
      <c r="AQ72" s="1032"/>
      <c r="AR72" s="1032"/>
      <c r="AS72" s="1032"/>
      <c r="AT72" s="1032"/>
      <c r="AU72" s="1032"/>
      <c r="AV72" s="1032"/>
      <c r="AW72" s="1032"/>
      <c r="AX72" s="1032"/>
      <c r="AY72" s="1032"/>
      <c r="AZ72" s="1032"/>
      <c r="BA72" s="1007"/>
      <c r="BB72" s="1032"/>
      <c r="BC72" s="1032"/>
      <c r="BD72" s="1032"/>
      <c r="BE72" s="1032"/>
      <c r="BF72" s="1032"/>
      <c r="BG72" s="1032"/>
      <c r="BH72" s="1032"/>
      <c r="BI72" s="1032"/>
      <c r="BJ72" s="1032"/>
      <c r="BK72" s="1032"/>
      <c r="BL72" s="1032"/>
      <c r="BM72" s="1032"/>
      <c r="BN72" s="1032"/>
      <c r="BO72" s="1032"/>
      <c r="BP72" s="1032"/>
      <c r="BQ72" s="1032"/>
      <c r="BR72" s="1032"/>
      <c r="BS72" s="1032"/>
      <c r="BT72" s="1032"/>
      <c r="BU72" s="1032"/>
      <c r="BV72" s="1032"/>
      <c r="BW72" s="1032"/>
      <c r="BX72" s="1032"/>
      <c r="BY72" s="1032"/>
      <c r="BZ72" s="1032"/>
      <c r="CA72" s="1032"/>
      <c r="CB72" s="1032"/>
      <c r="CC72" s="1032"/>
      <c r="CD72" s="1032"/>
      <c r="CE72" s="1032"/>
      <c r="CF72" s="1032"/>
      <c r="CG72" s="1032"/>
      <c r="CH72" s="1032"/>
      <c r="CI72" s="1032"/>
      <c r="CJ72" s="1032"/>
      <c r="CK72" s="1032"/>
      <c r="CL72" s="1032"/>
      <c r="CM72" s="1032"/>
      <c r="CN72" s="1032"/>
      <c r="CO72" s="1032"/>
      <c r="CP72" s="1032"/>
      <c r="CQ72" s="1032"/>
      <c r="CR72" s="1032"/>
      <c r="CS72" s="1032"/>
      <c r="CT72" s="1032"/>
      <c r="CU72" s="1032"/>
      <c r="CV72" s="1032"/>
      <c r="CW72" s="1032"/>
      <c r="CX72" s="1032"/>
      <c r="CY72" s="1032"/>
      <c r="CZ72" s="1032"/>
      <c r="DA72" s="1033"/>
    </row>
    <row r="73" spans="1:105" s="128" customFormat="1" ht="21" customHeight="1" thickBot="1">
      <c r="A73" s="1034" t="s">
        <v>535</v>
      </c>
      <c r="B73" s="1035"/>
      <c r="C73" s="1035"/>
      <c r="D73" s="1035"/>
      <c r="E73" s="1035"/>
      <c r="F73" s="1035"/>
      <c r="G73" s="1035"/>
      <c r="H73" s="1035"/>
      <c r="I73" s="1035"/>
      <c r="J73" s="1035"/>
      <c r="K73" s="1035"/>
      <c r="L73" s="1035"/>
      <c r="M73" s="1035"/>
      <c r="N73" s="1035"/>
      <c r="O73" s="1035"/>
      <c r="P73" s="1035"/>
      <c r="Q73" s="1035"/>
      <c r="R73" s="1035"/>
      <c r="S73" s="1035"/>
      <c r="T73" s="1035"/>
      <c r="U73" s="1035"/>
      <c r="V73" s="1035"/>
      <c r="W73" s="1035"/>
      <c r="X73" s="1035"/>
      <c r="Y73" s="1035"/>
      <c r="Z73" s="1035"/>
      <c r="AA73" s="1035"/>
      <c r="AB73" s="1035"/>
      <c r="AC73" s="1035"/>
      <c r="AD73" s="1035"/>
      <c r="AE73" s="1035"/>
      <c r="AF73" s="1035"/>
      <c r="AG73" s="1035"/>
      <c r="AH73" s="1035"/>
      <c r="AI73" s="1035"/>
      <c r="AJ73" s="1035"/>
      <c r="AK73" s="1035"/>
      <c r="AL73" s="1035"/>
      <c r="AM73" s="1035"/>
      <c r="AN73" s="1035"/>
      <c r="AO73" s="1035"/>
      <c r="AP73" s="1035"/>
      <c r="AQ73" s="1035"/>
      <c r="AR73" s="1035"/>
      <c r="AS73" s="1035"/>
      <c r="AT73" s="1035"/>
      <c r="AU73" s="1035"/>
      <c r="AV73" s="1035"/>
      <c r="AW73" s="1035"/>
      <c r="AX73" s="1035"/>
      <c r="AY73" s="1035"/>
      <c r="AZ73" s="1035"/>
      <c r="BA73" s="1036"/>
      <c r="BB73" s="1008"/>
      <c r="BC73" s="1008"/>
      <c r="BD73" s="1008"/>
      <c r="BE73" s="1008"/>
      <c r="BF73" s="1008"/>
      <c r="BG73" s="1008"/>
      <c r="BH73" s="1008"/>
      <c r="BI73" s="1008"/>
      <c r="BJ73" s="1008"/>
      <c r="BK73" s="1008"/>
      <c r="BL73" s="1008"/>
      <c r="BM73" s="1008"/>
      <c r="BN73" s="1008"/>
      <c r="BO73" s="1008"/>
      <c r="BP73" s="1008"/>
      <c r="BQ73" s="1008"/>
      <c r="BR73" s="1008"/>
      <c r="BS73" s="1008"/>
      <c r="BT73" s="1008"/>
      <c r="BU73" s="1008"/>
      <c r="BV73" s="1008"/>
      <c r="BW73" s="1008"/>
      <c r="BX73" s="1008"/>
      <c r="BY73" s="1008"/>
      <c r="BZ73" s="1008"/>
      <c r="CA73" s="1008"/>
      <c r="CB73" s="1008"/>
      <c r="CC73" s="1008"/>
      <c r="CD73" s="1008"/>
      <c r="CE73" s="1008"/>
      <c r="CF73" s="1008"/>
      <c r="CG73" s="1008"/>
      <c r="CH73" s="1008"/>
      <c r="CI73" s="1008"/>
      <c r="CJ73" s="1008"/>
      <c r="CK73" s="1008"/>
      <c r="CL73" s="1008"/>
      <c r="CM73" s="1008"/>
      <c r="CN73" s="1008"/>
      <c r="CO73" s="1008"/>
      <c r="CP73" s="1008"/>
      <c r="CQ73" s="1008"/>
      <c r="CR73" s="1008"/>
      <c r="CS73" s="1008"/>
      <c r="CT73" s="1008"/>
      <c r="CU73" s="1008"/>
      <c r="CV73" s="1008"/>
      <c r="CW73" s="1008"/>
      <c r="CX73" s="1008"/>
      <c r="CY73" s="1008"/>
      <c r="CZ73" s="1008"/>
      <c r="DA73" s="1009"/>
    </row>
    <row r="74" spans="1:105" ht="10.5" customHeight="1" thickBot="1">
      <c r="A74" s="1007" t="s">
        <v>512</v>
      </c>
      <c r="B74" s="1032"/>
      <c r="C74" s="1032"/>
      <c r="D74" s="1032"/>
      <c r="E74" s="1032"/>
      <c r="F74" s="1032"/>
      <c r="G74" s="1032"/>
      <c r="H74" s="1032"/>
      <c r="I74" s="1032"/>
      <c r="J74" s="1032"/>
      <c r="K74" s="1032"/>
      <c r="L74" s="1032"/>
      <c r="M74" s="1032"/>
      <c r="N74" s="1032"/>
      <c r="O74" s="1032"/>
      <c r="P74" s="1032"/>
      <c r="Q74" s="1032"/>
      <c r="R74" s="1032"/>
      <c r="S74" s="1032"/>
      <c r="T74" s="1032"/>
      <c r="U74" s="1032"/>
      <c r="V74" s="1032"/>
      <c r="W74" s="1032"/>
      <c r="X74" s="1032"/>
      <c r="Y74" s="1032"/>
      <c r="Z74" s="1032"/>
      <c r="AA74" s="1032"/>
      <c r="AB74" s="1032"/>
      <c r="AC74" s="1032"/>
      <c r="AD74" s="1032"/>
      <c r="AE74" s="1032"/>
      <c r="AF74" s="1032"/>
      <c r="AG74" s="1032"/>
      <c r="AH74" s="1032"/>
      <c r="AI74" s="1032"/>
      <c r="AJ74" s="1032"/>
      <c r="AK74" s="1032"/>
      <c r="AL74" s="1032"/>
      <c r="AM74" s="1032"/>
      <c r="AN74" s="1032"/>
      <c r="AO74" s="1032"/>
      <c r="AP74" s="1032"/>
      <c r="AQ74" s="1032"/>
      <c r="AR74" s="1032"/>
      <c r="AS74" s="1032"/>
      <c r="AT74" s="1032"/>
      <c r="AU74" s="1032"/>
      <c r="AV74" s="1032"/>
      <c r="AW74" s="1032"/>
      <c r="AX74" s="1032"/>
      <c r="AY74" s="1032"/>
      <c r="AZ74" s="1032"/>
      <c r="BA74" s="1007"/>
      <c r="BB74" s="1032"/>
      <c r="BC74" s="1032"/>
      <c r="BD74" s="1032"/>
      <c r="BE74" s="1032"/>
      <c r="BF74" s="1032"/>
      <c r="BG74" s="1032"/>
      <c r="BH74" s="1032"/>
      <c r="BI74" s="1032"/>
      <c r="BJ74" s="1032"/>
      <c r="BK74" s="1032"/>
      <c r="BL74" s="1032"/>
      <c r="BM74" s="1032"/>
      <c r="BN74" s="1032"/>
      <c r="BO74" s="1032"/>
      <c r="BP74" s="1032"/>
      <c r="BQ74" s="1032"/>
      <c r="BR74" s="1032"/>
      <c r="BS74" s="1032"/>
      <c r="BT74" s="1032"/>
      <c r="BU74" s="1032"/>
      <c r="BV74" s="1032"/>
      <c r="BW74" s="1032"/>
      <c r="BX74" s="1032"/>
      <c r="BY74" s="1032"/>
      <c r="BZ74" s="1032"/>
      <c r="CA74" s="1032"/>
      <c r="CB74" s="1032"/>
      <c r="CC74" s="1032"/>
      <c r="CD74" s="1032"/>
      <c r="CE74" s="1032"/>
      <c r="CF74" s="1032"/>
      <c r="CG74" s="1032"/>
      <c r="CH74" s="1032"/>
      <c r="CI74" s="1032"/>
      <c r="CJ74" s="1032"/>
      <c r="CK74" s="1032"/>
      <c r="CL74" s="1032"/>
      <c r="CM74" s="1032"/>
      <c r="CN74" s="1032"/>
      <c r="CO74" s="1032"/>
      <c r="CP74" s="1032"/>
      <c r="CQ74" s="1032"/>
      <c r="CR74" s="1032"/>
      <c r="CS74" s="1032"/>
      <c r="CT74" s="1032"/>
      <c r="CU74" s="1032"/>
      <c r="CV74" s="1032"/>
      <c r="CW74" s="1032"/>
      <c r="CX74" s="1032"/>
      <c r="CY74" s="1032"/>
      <c r="CZ74" s="1032"/>
      <c r="DA74" s="1033"/>
    </row>
    <row r="75" spans="1:105" ht="10.5" customHeight="1" thickBot="1">
      <c r="A75" s="1030" t="s">
        <v>536</v>
      </c>
      <c r="B75" s="1031"/>
      <c r="C75" s="1031"/>
      <c r="D75" s="1031"/>
      <c r="E75" s="1031"/>
      <c r="F75" s="1031"/>
      <c r="G75" s="1031"/>
      <c r="H75" s="1031"/>
      <c r="I75" s="1031"/>
      <c r="J75" s="1031"/>
      <c r="K75" s="1031"/>
      <c r="L75" s="1031"/>
      <c r="M75" s="1031"/>
      <c r="N75" s="1031"/>
      <c r="O75" s="1031"/>
      <c r="P75" s="1031"/>
      <c r="Q75" s="1031"/>
      <c r="R75" s="1031"/>
      <c r="S75" s="1031"/>
      <c r="T75" s="1031"/>
      <c r="U75" s="1031"/>
      <c r="V75" s="1031"/>
      <c r="W75" s="1031"/>
      <c r="X75" s="1031"/>
      <c r="Y75" s="1031"/>
      <c r="Z75" s="1031"/>
      <c r="AA75" s="1031"/>
      <c r="AB75" s="1031"/>
      <c r="AC75" s="1031"/>
      <c r="AD75" s="1031"/>
      <c r="AE75" s="1031"/>
      <c r="AF75" s="1031"/>
      <c r="AG75" s="1031"/>
      <c r="AH75" s="1031"/>
      <c r="AI75" s="1031"/>
      <c r="AJ75" s="1031"/>
      <c r="AK75" s="1031"/>
      <c r="AL75" s="1031"/>
      <c r="AM75" s="1031"/>
      <c r="AN75" s="1031"/>
      <c r="AO75" s="1031"/>
      <c r="AP75" s="1031"/>
      <c r="AQ75" s="1031"/>
      <c r="AR75" s="1031"/>
      <c r="AS75" s="1031"/>
      <c r="AT75" s="1031"/>
      <c r="AU75" s="1031"/>
      <c r="AV75" s="1031"/>
      <c r="AW75" s="1031"/>
      <c r="AX75" s="1031"/>
      <c r="AY75" s="1031"/>
      <c r="AZ75" s="1031"/>
      <c r="BA75" s="1007"/>
      <c r="BB75" s="1032"/>
      <c r="BC75" s="1032"/>
      <c r="BD75" s="1032"/>
      <c r="BE75" s="1032"/>
      <c r="BF75" s="1032"/>
      <c r="BG75" s="1032"/>
      <c r="BH75" s="1032"/>
      <c r="BI75" s="1032"/>
      <c r="BJ75" s="1032"/>
      <c r="BK75" s="1032"/>
      <c r="BL75" s="1032"/>
      <c r="BM75" s="1032"/>
      <c r="BN75" s="1032"/>
      <c r="BO75" s="1032"/>
      <c r="BP75" s="1032"/>
      <c r="BQ75" s="1032"/>
      <c r="BR75" s="1032"/>
      <c r="BS75" s="1032"/>
      <c r="BT75" s="1032"/>
      <c r="BU75" s="1032"/>
      <c r="BV75" s="1032"/>
      <c r="BW75" s="1032"/>
      <c r="BX75" s="1032"/>
      <c r="BY75" s="1032"/>
      <c r="BZ75" s="1032"/>
      <c r="CA75" s="1032"/>
      <c r="CB75" s="1032"/>
      <c r="CC75" s="1032"/>
      <c r="CD75" s="1032"/>
      <c r="CE75" s="1032"/>
      <c r="CF75" s="1032"/>
      <c r="CG75" s="1032"/>
      <c r="CH75" s="1032"/>
      <c r="CI75" s="1032"/>
      <c r="CJ75" s="1032"/>
      <c r="CK75" s="1032"/>
      <c r="CL75" s="1032"/>
      <c r="CM75" s="1032"/>
      <c r="CN75" s="1032"/>
      <c r="CO75" s="1032"/>
      <c r="CP75" s="1032"/>
      <c r="CQ75" s="1032"/>
      <c r="CR75" s="1032"/>
      <c r="CS75" s="1032"/>
      <c r="CT75" s="1032"/>
      <c r="CU75" s="1032"/>
      <c r="CV75" s="1032"/>
      <c r="CW75" s="1032"/>
      <c r="CX75" s="1032"/>
      <c r="CY75" s="1032"/>
      <c r="CZ75" s="1032"/>
      <c r="DA75" s="1033"/>
    </row>
    <row r="76" spans="1:105" ht="10.5" customHeight="1" thickBot="1">
      <c r="A76" s="1030" t="s">
        <v>537</v>
      </c>
      <c r="B76" s="1031"/>
      <c r="C76" s="1031"/>
      <c r="D76" s="1031"/>
      <c r="E76" s="1031"/>
      <c r="F76" s="1031"/>
      <c r="G76" s="1031"/>
      <c r="H76" s="1031"/>
      <c r="I76" s="1031"/>
      <c r="J76" s="1031"/>
      <c r="K76" s="1031"/>
      <c r="L76" s="1031"/>
      <c r="M76" s="1031"/>
      <c r="N76" s="1031"/>
      <c r="O76" s="1031"/>
      <c r="P76" s="1031"/>
      <c r="Q76" s="1031"/>
      <c r="R76" s="1031"/>
      <c r="S76" s="1031"/>
      <c r="T76" s="1031"/>
      <c r="U76" s="1031"/>
      <c r="V76" s="1031"/>
      <c r="W76" s="1031"/>
      <c r="X76" s="1031"/>
      <c r="Y76" s="1031"/>
      <c r="Z76" s="1031"/>
      <c r="AA76" s="1031"/>
      <c r="AB76" s="1031"/>
      <c r="AC76" s="1031"/>
      <c r="AD76" s="1031"/>
      <c r="AE76" s="1031"/>
      <c r="AF76" s="1031"/>
      <c r="AG76" s="1031"/>
      <c r="AH76" s="1031"/>
      <c r="AI76" s="1031"/>
      <c r="AJ76" s="1031"/>
      <c r="AK76" s="1031"/>
      <c r="AL76" s="1031"/>
      <c r="AM76" s="1031"/>
      <c r="AN76" s="1031"/>
      <c r="AO76" s="1031"/>
      <c r="AP76" s="1031"/>
      <c r="AQ76" s="1031"/>
      <c r="AR76" s="1031"/>
      <c r="AS76" s="1031"/>
      <c r="AT76" s="1031"/>
      <c r="AU76" s="1031"/>
      <c r="AV76" s="1031"/>
      <c r="AW76" s="1031"/>
      <c r="AX76" s="1031"/>
      <c r="AY76" s="1031"/>
      <c r="AZ76" s="1031"/>
      <c r="BA76" s="1007"/>
      <c r="BB76" s="1032"/>
      <c r="BC76" s="1032"/>
      <c r="BD76" s="1032"/>
      <c r="BE76" s="1032"/>
      <c r="BF76" s="1032"/>
      <c r="BG76" s="1032"/>
      <c r="BH76" s="1032"/>
      <c r="BI76" s="1032"/>
      <c r="BJ76" s="1032"/>
      <c r="BK76" s="1032"/>
      <c r="BL76" s="1032"/>
      <c r="BM76" s="1032"/>
      <c r="BN76" s="1032"/>
      <c r="BO76" s="1032"/>
      <c r="BP76" s="1032"/>
      <c r="BQ76" s="1032"/>
      <c r="BR76" s="1032"/>
      <c r="BS76" s="1032"/>
      <c r="BT76" s="1032"/>
      <c r="BU76" s="1032"/>
      <c r="BV76" s="1032"/>
      <c r="BW76" s="1032"/>
      <c r="BX76" s="1032"/>
      <c r="BY76" s="1032"/>
      <c r="BZ76" s="1032"/>
      <c r="CA76" s="1032"/>
      <c r="CB76" s="1032"/>
      <c r="CC76" s="1032"/>
      <c r="CD76" s="1032"/>
      <c r="CE76" s="1032"/>
      <c r="CF76" s="1032"/>
      <c r="CG76" s="1032"/>
      <c r="CH76" s="1032"/>
      <c r="CI76" s="1032"/>
      <c r="CJ76" s="1032"/>
      <c r="CK76" s="1032"/>
      <c r="CL76" s="1032"/>
      <c r="CM76" s="1032"/>
      <c r="CN76" s="1032"/>
      <c r="CO76" s="1032"/>
      <c r="CP76" s="1032"/>
      <c r="CQ76" s="1032"/>
      <c r="CR76" s="1032"/>
      <c r="CS76" s="1032"/>
      <c r="CT76" s="1032"/>
      <c r="CU76" s="1032"/>
      <c r="CV76" s="1032"/>
      <c r="CW76" s="1032"/>
      <c r="CX76" s="1032"/>
      <c r="CY76" s="1032"/>
      <c r="CZ76" s="1032"/>
      <c r="DA76" s="1033"/>
    </row>
    <row r="77" spans="1:105" ht="21" customHeight="1" thickBot="1">
      <c r="A77" s="1023" t="s">
        <v>538</v>
      </c>
      <c r="B77" s="1024"/>
      <c r="C77" s="1024"/>
      <c r="D77" s="1024"/>
      <c r="E77" s="1024"/>
      <c r="F77" s="1024"/>
      <c r="G77" s="1024"/>
      <c r="H77" s="1024"/>
      <c r="I77" s="1024"/>
      <c r="J77" s="1024"/>
      <c r="K77" s="1024"/>
      <c r="L77" s="1024"/>
      <c r="M77" s="1024"/>
      <c r="N77" s="1024"/>
      <c r="O77" s="1024"/>
      <c r="P77" s="1024"/>
      <c r="Q77" s="1024"/>
      <c r="R77" s="1024"/>
      <c r="S77" s="1024"/>
      <c r="T77" s="1024"/>
      <c r="U77" s="1024"/>
      <c r="V77" s="1024"/>
      <c r="W77" s="1024"/>
      <c r="X77" s="1024"/>
      <c r="Y77" s="1024"/>
      <c r="Z77" s="1024"/>
      <c r="AA77" s="1024"/>
      <c r="AB77" s="1024"/>
      <c r="AC77" s="1024"/>
      <c r="AD77" s="1024"/>
      <c r="AE77" s="1024"/>
      <c r="AF77" s="1024"/>
      <c r="AG77" s="1024"/>
      <c r="AH77" s="1024"/>
      <c r="AI77" s="1024"/>
      <c r="AJ77" s="1024"/>
      <c r="AK77" s="1024"/>
      <c r="AL77" s="1024"/>
      <c r="AM77" s="1024"/>
      <c r="AN77" s="1024"/>
      <c r="AO77" s="1024"/>
      <c r="AP77" s="1024"/>
      <c r="AQ77" s="1024"/>
      <c r="AR77" s="1024"/>
      <c r="AS77" s="1024"/>
      <c r="AT77" s="1024"/>
      <c r="AU77" s="1024"/>
      <c r="AV77" s="1024"/>
      <c r="AW77" s="1024"/>
      <c r="AX77" s="1024"/>
      <c r="AY77" s="1024"/>
      <c r="AZ77" s="1024"/>
      <c r="BA77" s="1007" t="s">
        <v>539</v>
      </c>
      <c r="BB77" s="1008"/>
      <c r="BC77" s="1008"/>
      <c r="BD77" s="1008"/>
      <c r="BE77" s="1008"/>
      <c r="BF77" s="1008"/>
      <c r="BG77" s="1008"/>
      <c r="BH77" s="1008"/>
      <c r="BI77" s="1008"/>
      <c r="BJ77" s="1008"/>
      <c r="BK77" s="1008"/>
      <c r="BL77" s="1008"/>
      <c r="BM77" s="1008"/>
      <c r="BN77" s="1008"/>
      <c r="BO77" s="1008"/>
      <c r="BP77" s="1008"/>
      <c r="BQ77" s="1008"/>
      <c r="BR77" s="1008"/>
      <c r="BS77" s="1008"/>
      <c r="BT77" s="1008"/>
      <c r="BU77" s="1008"/>
      <c r="BV77" s="1008"/>
      <c r="BW77" s="1008"/>
      <c r="BX77" s="1008"/>
      <c r="BY77" s="1008"/>
      <c r="BZ77" s="1008"/>
      <c r="CA77" s="1008"/>
      <c r="CB77" s="1008"/>
      <c r="CC77" s="1008"/>
      <c r="CD77" s="1008"/>
      <c r="CE77" s="1008"/>
      <c r="CF77" s="1008"/>
      <c r="CG77" s="1008"/>
      <c r="CH77" s="1008"/>
      <c r="CI77" s="1008"/>
      <c r="CJ77" s="1008"/>
      <c r="CK77" s="1008"/>
      <c r="CL77" s="1008"/>
      <c r="CM77" s="1008"/>
      <c r="CN77" s="1008"/>
      <c r="CO77" s="1008"/>
      <c r="CP77" s="1008"/>
      <c r="CQ77" s="1008"/>
      <c r="CR77" s="1008"/>
      <c r="CS77" s="1008"/>
      <c r="CT77" s="1008"/>
      <c r="CU77" s="1008"/>
      <c r="CV77" s="1008"/>
      <c r="CW77" s="1008"/>
      <c r="CX77" s="1008"/>
      <c r="CY77" s="1008"/>
      <c r="CZ77" s="1008"/>
      <c r="DA77" s="1009"/>
    </row>
    <row r="78" spans="1:105" ht="10.5" customHeight="1" thickBot="1">
      <c r="A78" s="1023" t="s">
        <v>540</v>
      </c>
      <c r="B78" s="1024"/>
      <c r="C78" s="1024"/>
      <c r="D78" s="1024"/>
      <c r="E78" s="1024"/>
      <c r="F78" s="1024"/>
      <c r="G78" s="1024"/>
      <c r="H78" s="1024"/>
      <c r="I78" s="1024"/>
      <c r="J78" s="1024"/>
      <c r="K78" s="1024"/>
      <c r="L78" s="1024"/>
      <c r="M78" s="1024"/>
      <c r="N78" s="1024"/>
      <c r="O78" s="1024"/>
      <c r="P78" s="1024"/>
      <c r="Q78" s="1024"/>
      <c r="R78" s="1024"/>
      <c r="S78" s="1024"/>
      <c r="T78" s="1024"/>
      <c r="U78" s="1024"/>
      <c r="V78" s="1024"/>
      <c r="W78" s="1024"/>
      <c r="X78" s="1024"/>
      <c r="Y78" s="1024"/>
      <c r="Z78" s="1024"/>
      <c r="AA78" s="1024"/>
      <c r="AB78" s="1024"/>
      <c r="AC78" s="1024"/>
      <c r="AD78" s="1024"/>
      <c r="AE78" s="1024"/>
      <c r="AF78" s="1024"/>
      <c r="AG78" s="1024"/>
      <c r="AH78" s="1024"/>
      <c r="AI78" s="1024"/>
      <c r="AJ78" s="1024"/>
      <c r="AK78" s="1024"/>
      <c r="AL78" s="1024"/>
      <c r="AM78" s="1024"/>
      <c r="AN78" s="1024"/>
      <c r="AO78" s="1024"/>
      <c r="AP78" s="1024"/>
      <c r="AQ78" s="1024"/>
      <c r="AR78" s="1024"/>
      <c r="AS78" s="1024"/>
      <c r="AT78" s="1024"/>
      <c r="AU78" s="1024"/>
      <c r="AV78" s="1024"/>
      <c r="AW78" s="1024"/>
      <c r="AX78" s="1024"/>
      <c r="AY78" s="1024"/>
      <c r="AZ78" s="1024"/>
      <c r="BA78" s="1007"/>
      <c r="BB78" s="1008"/>
      <c r="BC78" s="1008"/>
      <c r="BD78" s="1008"/>
      <c r="BE78" s="1008"/>
      <c r="BF78" s="1008"/>
      <c r="BG78" s="1008"/>
      <c r="BH78" s="1008"/>
      <c r="BI78" s="1008"/>
      <c r="BJ78" s="1008"/>
      <c r="BK78" s="1008"/>
      <c r="BL78" s="1008"/>
      <c r="BM78" s="1008"/>
      <c r="BN78" s="1008"/>
      <c r="BO78" s="1008"/>
      <c r="BP78" s="1008"/>
      <c r="BQ78" s="1008"/>
      <c r="BR78" s="1008"/>
      <c r="BS78" s="1008"/>
      <c r="BT78" s="1008"/>
      <c r="BU78" s="1008"/>
      <c r="BV78" s="1008"/>
      <c r="BW78" s="1008"/>
      <c r="BX78" s="1008"/>
      <c r="BY78" s="1008"/>
      <c r="BZ78" s="1008"/>
      <c r="CA78" s="1008"/>
      <c r="CB78" s="1008"/>
      <c r="CC78" s="1008"/>
      <c r="CD78" s="1008"/>
      <c r="CE78" s="1008"/>
      <c r="CF78" s="1008"/>
      <c r="CG78" s="1008"/>
      <c r="CH78" s="1008"/>
      <c r="CI78" s="1008"/>
      <c r="CJ78" s="1008"/>
      <c r="CK78" s="1008"/>
      <c r="CL78" s="1008"/>
      <c r="CM78" s="1008"/>
      <c r="CN78" s="1008"/>
      <c r="CO78" s="1008"/>
      <c r="CP78" s="1008"/>
      <c r="CQ78" s="1008"/>
      <c r="CR78" s="1008"/>
      <c r="CS78" s="1008"/>
      <c r="CT78" s="1008"/>
      <c r="CU78" s="1008"/>
      <c r="CV78" s="1008"/>
      <c r="CW78" s="1008"/>
      <c r="CX78" s="1008"/>
      <c r="CY78" s="1008"/>
      <c r="CZ78" s="1008"/>
      <c r="DA78" s="1009"/>
    </row>
    <row r="79" spans="1:105" ht="11.25" thickBot="1">
      <c r="A79" s="1025" t="s">
        <v>541</v>
      </c>
      <c r="B79" s="1026"/>
      <c r="C79" s="1026"/>
      <c r="D79" s="1026"/>
      <c r="E79" s="1026"/>
      <c r="F79" s="1026"/>
      <c r="G79" s="1026"/>
      <c r="H79" s="1026"/>
      <c r="I79" s="1026"/>
      <c r="J79" s="1026"/>
      <c r="K79" s="1026"/>
      <c r="L79" s="1026"/>
      <c r="M79" s="1026"/>
      <c r="N79" s="1026"/>
      <c r="O79" s="1026"/>
      <c r="P79" s="1026"/>
      <c r="Q79" s="1026"/>
      <c r="R79" s="1026"/>
      <c r="S79" s="1026"/>
      <c r="T79" s="1026"/>
      <c r="U79" s="1026"/>
      <c r="V79" s="1026"/>
      <c r="W79" s="1026"/>
      <c r="X79" s="1026"/>
      <c r="Y79" s="1026"/>
      <c r="Z79" s="1026"/>
      <c r="AA79" s="1026"/>
      <c r="AB79" s="1026"/>
      <c r="AC79" s="1026"/>
      <c r="AD79" s="1026"/>
      <c r="AE79" s="1026"/>
      <c r="AF79" s="1026"/>
      <c r="AG79" s="1026"/>
      <c r="AH79" s="1026"/>
      <c r="AI79" s="1026"/>
      <c r="AJ79" s="1026"/>
      <c r="AK79" s="1026"/>
      <c r="AL79" s="1026"/>
      <c r="AM79" s="1026"/>
      <c r="AN79" s="1026"/>
      <c r="AO79" s="1026"/>
      <c r="AP79" s="1026"/>
      <c r="AQ79" s="1026"/>
      <c r="AR79" s="1026"/>
      <c r="AS79" s="1026"/>
      <c r="AT79" s="1026"/>
      <c r="AU79" s="1026"/>
      <c r="AV79" s="1026"/>
      <c r="AW79" s="1026"/>
      <c r="AX79" s="1026"/>
      <c r="AY79" s="1026"/>
      <c r="AZ79" s="1026"/>
      <c r="BA79" s="1027"/>
      <c r="BB79" s="1028"/>
      <c r="BC79" s="1028"/>
      <c r="BD79" s="1028"/>
      <c r="BE79" s="1028"/>
      <c r="BF79" s="1028"/>
      <c r="BG79" s="1028"/>
      <c r="BH79" s="1028"/>
      <c r="BI79" s="1028"/>
      <c r="BJ79" s="1028"/>
      <c r="BK79" s="1028"/>
      <c r="BL79" s="1028"/>
      <c r="BM79" s="1028"/>
      <c r="BN79" s="1028"/>
      <c r="BO79" s="1028"/>
      <c r="BP79" s="1028"/>
      <c r="BQ79" s="1028"/>
      <c r="BR79" s="1028"/>
      <c r="BS79" s="1028"/>
      <c r="BT79" s="1028"/>
      <c r="BU79" s="1028"/>
      <c r="BV79" s="1028"/>
      <c r="BW79" s="1028"/>
      <c r="BX79" s="1028"/>
      <c r="BY79" s="1028"/>
      <c r="BZ79" s="1028"/>
      <c r="CA79" s="1028"/>
      <c r="CB79" s="1028"/>
      <c r="CC79" s="1028"/>
      <c r="CD79" s="1028"/>
      <c r="CE79" s="1028"/>
      <c r="CF79" s="1028"/>
      <c r="CG79" s="1028"/>
      <c r="CH79" s="1028"/>
      <c r="CI79" s="1028"/>
      <c r="CJ79" s="1028"/>
      <c r="CK79" s="1028"/>
      <c r="CL79" s="1028"/>
      <c r="CM79" s="1028"/>
      <c r="CN79" s="1028"/>
      <c r="CO79" s="1028"/>
      <c r="CP79" s="1028"/>
      <c r="CQ79" s="1028"/>
      <c r="CR79" s="1028"/>
      <c r="CS79" s="1028"/>
      <c r="CT79" s="1028"/>
      <c r="CU79" s="1028"/>
      <c r="CV79" s="1028"/>
      <c r="CW79" s="1028"/>
      <c r="CX79" s="1028"/>
      <c r="CY79" s="1028"/>
      <c r="CZ79" s="1028"/>
      <c r="DA79" s="1029"/>
    </row>
    <row r="80" spans="1:105" ht="10.5" customHeight="1" thickBot="1">
      <c r="A80" s="1021" t="s">
        <v>542</v>
      </c>
      <c r="B80" s="1022"/>
      <c r="C80" s="1022"/>
      <c r="D80" s="1022"/>
      <c r="E80" s="1022"/>
      <c r="F80" s="1022"/>
      <c r="G80" s="1022"/>
      <c r="H80" s="1022"/>
      <c r="I80" s="1022"/>
      <c r="J80" s="1022"/>
      <c r="K80" s="1022"/>
      <c r="L80" s="1022"/>
      <c r="M80" s="1022"/>
      <c r="N80" s="1022"/>
      <c r="O80" s="1022"/>
      <c r="P80" s="1022"/>
      <c r="Q80" s="1022"/>
      <c r="R80" s="1022"/>
      <c r="S80" s="1022"/>
      <c r="T80" s="1022"/>
      <c r="U80" s="1022"/>
      <c r="V80" s="1022"/>
      <c r="W80" s="1022"/>
      <c r="X80" s="1022"/>
      <c r="Y80" s="1022"/>
      <c r="Z80" s="1022"/>
      <c r="AA80" s="1022"/>
      <c r="AB80" s="1022"/>
      <c r="AC80" s="1022"/>
      <c r="AD80" s="1022"/>
      <c r="AE80" s="1022"/>
      <c r="AF80" s="1022"/>
      <c r="AG80" s="1022"/>
      <c r="AH80" s="1022"/>
      <c r="AI80" s="1022"/>
      <c r="AJ80" s="1022"/>
      <c r="AK80" s="1022"/>
      <c r="AL80" s="1022"/>
      <c r="AM80" s="1022"/>
      <c r="AN80" s="1022"/>
      <c r="AO80" s="1022"/>
      <c r="AP80" s="1022"/>
      <c r="AQ80" s="1022"/>
      <c r="AR80" s="1022"/>
      <c r="AS80" s="1022"/>
      <c r="AT80" s="1022"/>
      <c r="AU80" s="1022"/>
      <c r="AV80" s="1022"/>
      <c r="AW80" s="1022"/>
      <c r="AX80" s="1022"/>
      <c r="AY80" s="1022"/>
      <c r="AZ80" s="1022"/>
      <c r="BA80" s="1002"/>
      <c r="BB80" s="1003"/>
      <c r="BC80" s="1003"/>
      <c r="BD80" s="1003"/>
      <c r="BE80" s="1003"/>
      <c r="BF80" s="1003"/>
      <c r="BG80" s="1003"/>
      <c r="BH80" s="1003"/>
      <c r="BI80" s="1003"/>
      <c r="BJ80" s="1003"/>
      <c r="BK80" s="1003"/>
      <c r="BL80" s="1003"/>
      <c r="BM80" s="1003"/>
      <c r="BN80" s="1003"/>
      <c r="BO80" s="1003"/>
      <c r="BP80" s="1003"/>
      <c r="BQ80" s="1003"/>
      <c r="BR80" s="1003"/>
      <c r="BS80" s="1003"/>
      <c r="BT80" s="1003"/>
      <c r="BU80" s="1003"/>
      <c r="BV80" s="1003"/>
      <c r="BW80" s="1003"/>
      <c r="BX80" s="1003"/>
      <c r="BY80" s="1003"/>
      <c r="BZ80" s="1003"/>
      <c r="CA80" s="1003"/>
      <c r="CB80" s="1003"/>
      <c r="CC80" s="1003"/>
      <c r="CD80" s="1003"/>
      <c r="CE80" s="1003"/>
      <c r="CF80" s="1003"/>
      <c r="CG80" s="1003"/>
      <c r="CH80" s="1003"/>
      <c r="CI80" s="1003"/>
      <c r="CJ80" s="1003"/>
      <c r="CK80" s="1003"/>
      <c r="CL80" s="1003"/>
      <c r="CM80" s="1003"/>
      <c r="CN80" s="1003"/>
      <c r="CO80" s="1003"/>
      <c r="CP80" s="1003"/>
      <c r="CQ80" s="1003"/>
      <c r="CR80" s="1003"/>
      <c r="CS80" s="1003"/>
      <c r="CT80" s="1003"/>
      <c r="CU80" s="1003"/>
      <c r="CV80" s="1003"/>
      <c r="CW80" s="1003"/>
      <c r="CX80" s="1003"/>
      <c r="CY80" s="1003"/>
      <c r="CZ80" s="1003"/>
      <c r="DA80" s="1004"/>
    </row>
    <row r="81" spans="1:105" ht="10.5" customHeight="1" thickBot="1">
      <c r="A81" s="999" t="s">
        <v>543</v>
      </c>
      <c r="B81" s="1000"/>
      <c r="C81" s="1000"/>
      <c r="D81" s="1000"/>
      <c r="E81" s="1000"/>
      <c r="F81" s="1000"/>
      <c r="G81" s="1000"/>
      <c r="H81" s="1000"/>
      <c r="I81" s="1000"/>
      <c r="J81" s="1000"/>
      <c r="K81" s="1000"/>
      <c r="L81" s="1000"/>
      <c r="M81" s="1000"/>
      <c r="N81" s="1000"/>
      <c r="O81" s="1000"/>
      <c r="P81" s="1000"/>
      <c r="Q81" s="1000"/>
      <c r="R81" s="1000"/>
      <c r="S81" s="1000"/>
      <c r="T81" s="1000"/>
      <c r="U81" s="1000"/>
      <c r="V81" s="1000"/>
      <c r="W81" s="1000"/>
      <c r="X81" s="1000"/>
      <c r="Y81" s="1000"/>
      <c r="Z81" s="1000"/>
      <c r="AA81" s="1000"/>
      <c r="AB81" s="1000"/>
      <c r="AC81" s="1000"/>
      <c r="AD81" s="1000"/>
      <c r="AE81" s="1000"/>
      <c r="AF81" s="1000"/>
      <c r="AG81" s="1000"/>
      <c r="AH81" s="1000"/>
      <c r="AI81" s="1000"/>
      <c r="AJ81" s="1000"/>
      <c r="AK81" s="1000"/>
      <c r="AL81" s="1000"/>
      <c r="AM81" s="1000"/>
      <c r="AN81" s="1000"/>
      <c r="AO81" s="1000"/>
      <c r="AP81" s="1000"/>
      <c r="AQ81" s="1000"/>
      <c r="AR81" s="1000"/>
      <c r="AS81" s="1000"/>
      <c r="AT81" s="1000"/>
      <c r="AU81" s="1000"/>
      <c r="AV81" s="1000"/>
      <c r="AW81" s="1000"/>
      <c r="AX81" s="1000"/>
      <c r="AY81" s="1000"/>
      <c r="AZ81" s="1000"/>
      <c r="BA81" s="1002"/>
      <c r="BB81" s="1003"/>
      <c r="BC81" s="1003"/>
      <c r="BD81" s="1003"/>
      <c r="BE81" s="1003"/>
      <c r="BF81" s="1003"/>
      <c r="BG81" s="1003"/>
      <c r="BH81" s="1003"/>
      <c r="BI81" s="1003"/>
      <c r="BJ81" s="1003"/>
      <c r="BK81" s="1003"/>
      <c r="BL81" s="1003"/>
      <c r="BM81" s="1003"/>
      <c r="BN81" s="1003"/>
      <c r="BO81" s="1003"/>
      <c r="BP81" s="1003"/>
      <c r="BQ81" s="1003"/>
      <c r="BR81" s="1003"/>
      <c r="BS81" s="1003"/>
      <c r="BT81" s="1003"/>
      <c r="BU81" s="1003"/>
      <c r="BV81" s="1003"/>
      <c r="BW81" s="1003"/>
      <c r="BX81" s="1003"/>
      <c r="BY81" s="1003"/>
      <c r="BZ81" s="1003"/>
      <c r="CA81" s="1003"/>
      <c r="CB81" s="1003"/>
      <c r="CC81" s="1003"/>
      <c r="CD81" s="1003"/>
      <c r="CE81" s="1003"/>
      <c r="CF81" s="1003"/>
      <c r="CG81" s="1003"/>
      <c r="CH81" s="1003"/>
      <c r="CI81" s="1003"/>
      <c r="CJ81" s="1003"/>
      <c r="CK81" s="1003"/>
      <c r="CL81" s="1003"/>
      <c r="CM81" s="1003"/>
      <c r="CN81" s="1003"/>
      <c r="CO81" s="1003"/>
      <c r="CP81" s="1003"/>
      <c r="CQ81" s="1003"/>
      <c r="CR81" s="1003"/>
      <c r="CS81" s="1003"/>
      <c r="CT81" s="1003"/>
      <c r="CU81" s="1003"/>
      <c r="CV81" s="1003"/>
      <c r="CW81" s="1003"/>
      <c r="CX81" s="1003"/>
      <c r="CY81" s="1003"/>
      <c r="CZ81" s="1003"/>
      <c r="DA81" s="1004"/>
    </row>
    <row r="82" spans="1:105" ht="21" customHeight="1" thickBot="1">
      <c r="A82" s="1005" t="s">
        <v>544</v>
      </c>
      <c r="B82" s="1006"/>
      <c r="C82" s="1006"/>
      <c r="D82" s="1006"/>
      <c r="E82" s="1006"/>
      <c r="F82" s="1006"/>
      <c r="G82" s="1006"/>
      <c r="H82" s="1006"/>
      <c r="I82" s="1006"/>
      <c r="J82" s="1006"/>
      <c r="K82" s="1006"/>
      <c r="L82" s="1006"/>
      <c r="M82" s="1006"/>
      <c r="N82" s="1006"/>
      <c r="O82" s="1006"/>
      <c r="P82" s="1006"/>
      <c r="Q82" s="1006"/>
      <c r="R82" s="1006"/>
      <c r="S82" s="1006"/>
      <c r="T82" s="1006"/>
      <c r="U82" s="1006"/>
      <c r="V82" s="1006"/>
      <c r="W82" s="1006"/>
      <c r="X82" s="1006"/>
      <c r="Y82" s="1006"/>
      <c r="Z82" s="1006"/>
      <c r="AA82" s="1006"/>
      <c r="AB82" s="1006"/>
      <c r="AC82" s="1006"/>
      <c r="AD82" s="1006"/>
      <c r="AE82" s="1006"/>
      <c r="AF82" s="1006"/>
      <c r="AG82" s="1006"/>
      <c r="AH82" s="1006"/>
      <c r="AI82" s="1006"/>
      <c r="AJ82" s="1006"/>
      <c r="AK82" s="1006"/>
      <c r="AL82" s="1006"/>
      <c r="AM82" s="1006"/>
      <c r="AN82" s="1006"/>
      <c r="AO82" s="1006"/>
      <c r="AP82" s="1006"/>
      <c r="AQ82" s="1006"/>
      <c r="AR82" s="1006"/>
      <c r="AS82" s="1006"/>
      <c r="AT82" s="1006"/>
      <c r="AU82" s="1006"/>
      <c r="AV82" s="1006"/>
      <c r="AW82" s="1006"/>
      <c r="AX82" s="1006"/>
      <c r="AY82" s="1006"/>
      <c r="AZ82" s="1006"/>
      <c r="BA82" s="1007" t="s">
        <v>545</v>
      </c>
      <c r="BB82" s="1008"/>
      <c r="BC82" s="1008"/>
      <c r="BD82" s="1008"/>
      <c r="BE82" s="1008"/>
      <c r="BF82" s="1008"/>
      <c r="BG82" s="1008"/>
      <c r="BH82" s="1008"/>
      <c r="BI82" s="1008"/>
      <c r="BJ82" s="1008"/>
      <c r="BK82" s="1008"/>
      <c r="BL82" s="1008"/>
      <c r="BM82" s="1008"/>
      <c r="BN82" s="1008"/>
      <c r="BO82" s="1008"/>
      <c r="BP82" s="1008"/>
      <c r="BQ82" s="1008"/>
      <c r="BR82" s="1008"/>
      <c r="BS82" s="1008"/>
      <c r="BT82" s="1008"/>
      <c r="BU82" s="1008"/>
      <c r="BV82" s="1008"/>
      <c r="BW82" s="1008"/>
      <c r="BX82" s="1008"/>
      <c r="BY82" s="1008"/>
      <c r="BZ82" s="1008"/>
      <c r="CA82" s="1008"/>
      <c r="CB82" s="1008"/>
      <c r="CC82" s="1008"/>
      <c r="CD82" s="1008"/>
      <c r="CE82" s="1008"/>
      <c r="CF82" s="1008"/>
      <c r="CG82" s="1008"/>
      <c r="CH82" s="1008"/>
      <c r="CI82" s="1008"/>
      <c r="CJ82" s="1008"/>
      <c r="CK82" s="1008"/>
      <c r="CL82" s="1008"/>
      <c r="CM82" s="1008"/>
      <c r="CN82" s="1008"/>
      <c r="CO82" s="1008"/>
      <c r="CP82" s="1008"/>
      <c r="CQ82" s="1008"/>
      <c r="CR82" s="1008"/>
      <c r="CS82" s="1008"/>
      <c r="CT82" s="1008"/>
      <c r="CU82" s="1008"/>
      <c r="CV82" s="1008"/>
      <c r="CW82" s="1008"/>
      <c r="CX82" s="1008"/>
      <c r="CY82" s="1008"/>
      <c r="CZ82" s="1008"/>
      <c r="DA82" s="1009"/>
    </row>
    <row r="83" spans="1:105" ht="21" customHeight="1">
      <c r="A83" s="1010" t="s">
        <v>546</v>
      </c>
      <c r="B83" s="1011"/>
      <c r="C83" s="1011"/>
      <c r="D83" s="1011"/>
      <c r="E83" s="1011"/>
      <c r="F83" s="1011"/>
      <c r="G83" s="1011"/>
      <c r="H83" s="1011"/>
      <c r="I83" s="1011"/>
      <c r="J83" s="1011"/>
      <c r="K83" s="1011"/>
      <c r="L83" s="1011"/>
      <c r="M83" s="1011"/>
      <c r="N83" s="1011"/>
      <c r="O83" s="1011"/>
      <c r="P83" s="1011"/>
      <c r="Q83" s="1011"/>
      <c r="R83" s="1011"/>
      <c r="S83" s="1011"/>
      <c r="T83" s="1011"/>
      <c r="U83" s="1011"/>
      <c r="V83" s="1011"/>
      <c r="W83" s="1011"/>
      <c r="X83" s="1011"/>
      <c r="Y83" s="1011"/>
      <c r="Z83" s="1011"/>
      <c r="AA83" s="1011"/>
      <c r="AB83" s="1011"/>
      <c r="AC83" s="1011"/>
      <c r="AD83" s="1011"/>
      <c r="AE83" s="1011"/>
      <c r="AF83" s="1011"/>
      <c r="AG83" s="1011"/>
      <c r="AH83" s="1011"/>
      <c r="AI83" s="1011"/>
      <c r="AJ83" s="1011"/>
      <c r="AK83" s="1011"/>
      <c r="AL83" s="1011"/>
      <c r="AM83" s="1011"/>
      <c r="AN83" s="1011"/>
      <c r="AO83" s="1011"/>
      <c r="AP83" s="1011"/>
      <c r="AQ83" s="1011"/>
      <c r="AR83" s="1011"/>
      <c r="AS83" s="1011"/>
      <c r="AT83" s="1011"/>
      <c r="AU83" s="1011"/>
      <c r="AV83" s="1011"/>
      <c r="AW83" s="1011"/>
      <c r="AX83" s="1011"/>
      <c r="AY83" s="1011"/>
      <c r="AZ83" s="1011"/>
      <c r="BA83" s="1012" t="s">
        <v>547</v>
      </c>
      <c r="BB83" s="1013"/>
      <c r="BC83" s="1013"/>
      <c r="BD83" s="1013"/>
      <c r="BE83" s="1013"/>
      <c r="BF83" s="1013"/>
      <c r="BG83" s="1013"/>
      <c r="BH83" s="1013"/>
      <c r="BI83" s="1013"/>
      <c r="BJ83" s="1013"/>
      <c r="BK83" s="1013"/>
      <c r="BL83" s="1013"/>
      <c r="BM83" s="1013"/>
      <c r="BN83" s="1013"/>
      <c r="BO83" s="1013"/>
      <c r="BP83" s="1013"/>
      <c r="BQ83" s="1013"/>
      <c r="BR83" s="1013"/>
      <c r="BS83" s="1013"/>
      <c r="BT83" s="1013"/>
      <c r="BU83" s="1013"/>
      <c r="BV83" s="1013"/>
      <c r="BW83" s="1013"/>
      <c r="BX83" s="1013"/>
      <c r="BY83" s="1013"/>
      <c r="BZ83" s="1013"/>
      <c r="CA83" s="1013"/>
      <c r="CB83" s="1013"/>
      <c r="CC83" s="1013"/>
      <c r="CD83" s="1013"/>
      <c r="CE83" s="1013"/>
      <c r="CF83" s="1013"/>
      <c r="CG83" s="1013"/>
      <c r="CH83" s="1013"/>
      <c r="CI83" s="1013"/>
      <c r="CJ83" s="1013"/>
      <c r="CK83" s="1013"/>
      <c r="CL83" s="1013"/>
      <c r="CM83" s="1013"/>
      <c r="CN83" s="1013"/>
      <c r="CO83" s="1013"/>
      <c r="CP83" s="1013"/>
      <c r="CQ83" s="1013"/>
      <c r="CR83" s="1013"/>
      <c r="CS83" s="1013"/>
      <c r="CT83" s="1013"/>
      <c r="CU83" s="1013"/>
      <c r="CV83" s="1013"/>
      <c r="CW83" s="1013"/>
      <c r="CX83" s="1013"/>
      <c r="CY83" s="1013"/>
      <c r="CZ83" s="1013"/>
      <c r="DA83" s="1014"/>
    </row>
    <row r="84" spans="1:105" s="151" customFormat="1" ht="10.5" customHeight="1">
      <c r="A84" s="1021" t="s">
        <v>548</v>
      </c>
      <c r="B84" s="1022"/>
      <c r="C84" s="1022"/>
      <c r="D84" s="1022"/>
      <c r="E84" s="1022"/>
      <c r="F84" s="1022"/>
      <c r="G84" s="1022"/>
      <c r="H84" s="1022"/>
      <c r="I84" s="1022"/>
      <c r="J84" s="1022"/>
      <c r="K84" s="1022"/>
      <c r="L84" s="1022"/>
      <c r="M84" s="1022"/>
      <c r="N84" s="1022"/>
      <c r="O84" s="1022"/>
      <c r="P84" s="1022"/>
      <c r="Q84" s="1022"/>
      <c r="R84" s="1022"/>
      <c r="S84" s="1022"/>
      <c r="T84" s="1022"/>
      <c r="U84" s="1022"/>
      <c r="V84" s="1022"/>
      <c r="W84" s="1022"/>
      <c r="X84" s="1022"/>
      <c r="Y84" s="1022"/>
      <c r="Z84" s="1022"/>
      <c r="AA84" s="1022"/>
      <c r="AB84" s="1022"/>
      <c r="AC84" s="1022"/>
      <c r="AD84" s="1022"/>
      <c r="AE84" s="1022"/>
      <c r="AF84" s="1022"/>
      <c r="AG84" s="1022"/>
      <c r="AH84" s="1022"/>
      <c r="AI84" s="1022"/>
      <c r="AJ84" s="1022"/>
      <c r="AK84" s="1022"/>
      <c r="AL84" s="1022"/>
      <c r="AM84" s="1022"/>
      <c r="AN84" s="1022"/>
      <c r="AO84" s="1022"/>
      <c r="AP84" s="1022"/>
      <c r="AQ84" s="1022"/>
      <c r="AR84" s="1022"/>
      <c r="AS84" s="1022"/>
      <c r="AT84" s="1022"/>
      <c r="AU84" s="1022"/>
      <c r="AV84" s="1022"/>
      <c r="AW84" s="1022"/>
      <c r="AX84" s="1022"/>
      <c r="AY84" s="1022"/>
      <c r="AZ84" s="1022"/>
      <c r="BA84" s="1015"/>
      <c r="BB84" s="1016"/>
      <c r="BC84" s="1016"/>
      <c r="BD84" s="1016"/>
      <c r="BE84" s="1016"/>
      <c r="BF84" s="1016"/>
      <c r="BG84" s="1016"/>
      <c r="BH84" s="1016"/>
      <c r="BI84" s="1016"/>
      <c r="BJ84" s="1016"/>
      <c r="BK84" s="1016"/>
      <c r="BL84" s="1016"/>
      <c r="BM84" s="1016"/>
      <c r="BN84" s="1016"/>
      <c r="BO84" s="1016"/>
      <c r="BP84" s="1016"/>
      <c r="BQ84" s="1016"/>
      <c r="BR84" s="1016"/>
      <c r="BS84" s="1016"/>
      <c r="BT84" s="1016"/>
      <c r="BU84" s="1016"/>
      <c r="BV84" s="1016"/>
      <c r="BW84" s="1016"/>
      <c r="BX84" s="1016"/>
      <c r="BY84" s="1016"/>
      <c r="BZ84" s="1016"/>
      <c r="CA84" s="1016"/>
      <c r="CB84" s="1016"/>
      <c r="CC84" s="1016"/>
      <c r="CD84" s="1016"/>
      <c r="CE84" s="1016"/>
      <c r="CF84" s="1016"/>
      <c r="CG84" s="1016"/>
      <c r="CH84" s="1016"/>
      <c r="CI84" s="1016"/>
      <c r="CJ84" s="1016"/>
      <c r="CK84" s="1016"/>
      <c r="CL84" s="1016"/>
      <c r="CM84" s="1016"/>
      <c r="CN84" s="1016"/>
      <c r="CO84" s="1016"/>
      <c r="CP84" s="1016"/>
      <c r="CQ84" s="1016"/>
      <c r="CR84" s="1016"/>
      <c r="CS84" s="1016"/>
      <c r="CT84" s="1016"/>
      <c r="CU84" s="1016"/>
      <c r="CV84" s="1016"/>
      <c r="CW84" s="1016"/>
      <c r="CX84" s="1016"/>
      <c r="CY84" s="1016"/>
      <c r="CZ84" s="1016"/>
      <c r="DA84" s="1017"/>
    </row>
    <row r="85" spans="1:105" s="151" customFormat="1" ht="10.5" customHeight="1">
      <c r="A85" s="1021" t="s">
        <v>549</v>
      </c>
      <c r="B85" s="1022"/>
      <c r="C85" s="1022"/>
      <c r="D85" s="1022"/>
      <c r="E85" s="1022"/>
      <c r="F85" s="1022"/>
      <c r="G85" s="1022"/>
      <c r="H85" s="1022"/>
      <c r="I85" s="1022"/>
      <c r="J85" s="1022"/>
      <c r="K85" s="1022"/>
      <c r="L85" s="1022"/>
      <c r="M85" s="1022"/>
      <c r="N85" s="1022"/>
      <c r="O85" s="1022"/>
      <c r="P85" s="1022"/>
      <c r="Q85" s="1022"/>
      <c r="R85" s="1022"/>
      <c r="S85" s="1022"/>
      <c r="T85" s="1022"/>
      <c r="U85" s="1022"/>
      <c r="V85" s="1022"/>
      <c r="W85" s="1022"/>
      <c r="X85" s="1022"/>
      <c r="Y85" s="1022"/>
      <c r="Z85" s="1022"/>
      <c r="AA85" s="1022"/>
      <c r="AB85" s="1022"/>
      <c r="AC85" s="1022"/>
      <c r="AD85" s="1022"/>
      <c r="AE85" s="1022"/>
      <c r="AF85" s="1022"/>
      <c r="AG85" s="1022"/>
      <c r="AH85" s="1022"/>
      <c r="AI85" s="1022"/>
      <c r="AJ85" s="1022"/>
      <c r="AK85" s="1022"/>
      <c r="AL85" s="1022"/>
      <c r="AM85" s="1022"/>
      <c r="AN85" s="1022"/>
      <c r="AO85" s="1022"/>
      <c r="AP85" s="1022"/>
      <c r="AQ85" s="1022"/>
      <c r="AR85" s="1022"/>
      <c r="AS85" s="1022"/>
      <c r="AT85" s="1022"/>
      <c r="AU85" s="1022"/>
      <c r="AV85" s="1022"/>
      <c r="AW85" s="1022"/>
      <c r="AX85" s="1022"/>
      <c r="AY85" s="1022"/>
      <c r="AZ85" s="1022"/>
      <c r="BA85" s="1015"/>
      <c r="BB85" s="1016"/>
      <c r="BC85" s="1016"/>
      <c r="BD85" s="1016"/>
      <c r="BE85" s="1016"/>
      <c r="BF85" s="1016"/>
      <c r="BG85" s="1016"/>
      <c r="BH85" s="1016"/>
      <c r="BI85" s="1016"/>
      <c r="BJ85" s="1016"/>
      <c r="BK85" s="1016"/>
      <c r="BL85" s="1016"/>
      <c r="BM85" s="1016"/>
      <c r="BN85" s="1016"/>
      <c r="BO85" s="1016"/>
      <c r="BP85" s="1016"/>
      <c r="BQ85" s="1016"/>
      <c r="BR85" s="1016"/>
      <c r="BS85" s="1016"/>
      <c r="BT85" s="1016"/>
      <c r="BU85" s="1016"/>
      <c r="BV85" s="1016"/>
      <c r="BW85" s="1016"/>
      <c r="BX85" s="1016"/>
      <c r="BY85" s="1016"/>
      <c r="BZ85" s="1016"/>
      <c r="CA85" s="1016"/>
      <c r="CB85" s="1016"/>
      <c r="CC85" s="1016"/>
      <c r="CD85" s="1016"/>
      <c r="CE85" s="1016"/>
      <c r="CF85" s="1016"/>
      <c r="CG85" s="1016"/>
      <c r="CH85" s="1016"/>
      <c r="CI85" s="1016"/>
      <c r="CJ85" s="1016"/>
      <c r="CK85" s="1016"/>
      <c r="CL85" s="1016"/>
      <c r="CM85" s="1016"/>
      <c r="CN85" s="1016"/>
      <c r="CO85" s="1016"/>
      <c r="CP85" s="1016"/>
      <c r="CQ85" s="1016"/>
      <c r="CR85" s="1016"/>
      <c r="CS85" s="1016"/>
      <c r="CT85" s="1016"/>
      <c r="CU85" s="1016"/>
      <c r="CV85" s="1016"/>
      <c r="CW85" s="1016"/>
      <c r="CX85" s="1016"/>
      <c r="CY85" s="1016"/>
      <c r="CZ85" s="1016"/>
      <c r="DA85" s="1017"/>
    </row>
    <row r="86" spans="1:105" s="151" customFormat="1" ht="10.5" customHeight="1">
      <c r="A86" s="1021" t="s">
        <v>550</v>
      </c>
      <c r="B86" s="1022"/>
      <c r="C86" s="1022"/>
      <c r="D86" s="1022"/>
      <c r="E86" s="1022"/>
      <c r="F86" s="1022"/>
      <c r="G86" s="1022"/>
      <c r="H86" s="1022"/>
      <c r="I86" s="1022"/>
      <c r="J86" s="1022"/>
      <c r="K86" s="1022"/>
      <c r="L86" s="1022"/>
      <c r="M86" s="1022"/>
      <c r="N86" s="1022"/>
      <c r="O86" s="1022"/>
      <c r="P86" s="1022"/>
      <c r="Q86" s="1022"/>
      <c r="R86" s="1022"/>
      <c r="S86" s="1022"/>
      <c r="T86" s="1022"/>
      <c r="U86" s="1022"/>
      <c r="V86" s="1022"/>
      <c r="W86" s="1022"/>
      <c r="X86" s="1022"/>
      <c r="Y86" s="1022"/>
      <c r="Z86" s="1022"/>
      <c r="AA86" s="1022"/>
      <c r="AB86" s="1022"/>
      <c r="AC86" s="1022"/>
      <c r="AD86" s="1022"/>
      <c r="AE86" s="1022"/>
      <c r="AF86" s="1022"/>
      <c r="AG86" s="1022"/>
      <c r="AH86" s="1022"/>
      <c r="AI86" s="1022"/>
      <c r="AJ86" s="1022"/>
      <c r="AK86" s="1022"/>
      <c r="AL86" s="1022"/>
      <c r="AM86" s="1022"/>
      <c r="AN86" s="1022"/>
      <c r="AO86" s="1022"/>
      <c r="AP86" s="1022"/>
      <c r="AQ86" s="1022"/>
      <c r="AR86" s="1022"/>
      <c r="AS86" s="1022"/>
      <c r="AT86" s="1022"/>
      <c r="AU86" s="1022"/>
      <c r="AV86" s="1022"/>
      <c r="AW86" s="1022"/>
      <c r="AX86" s="1022"/>
      <c r="AY86" s="1022"/>
      <c r="AZ86" s="1022"/>
      <c r="BA86" s="1015"/>
      <c r="BB86" s="1016"/>
      <c r="BC86" s="1016"/>
      <c r="BD86" s="1016"/>
      <c r="BE86" s="1016"/>
      <c r="BF86" s="1016"/>
      <c r="BG86" s="1016"/>
      <c r="BH86" s="1016"/>
      <c r="BI86" s="1016"/>
      <c r="BJ86" s="1016"/>
      <c r="BK86" s="1016"/>
      <c r="BL86" s="1016"/>
      <c r="BM86" s="1016"/>
      <c r="BN86" s="1016"/>
      <c r="BO86" s="1016"/>
      <c r="BP86" s="1016"/>
      <c r="BQ86" s="1016"/>
      <c r="BR86" s="1016"/>
      <c r="BS86" s="1016"/>
      <c r="BT86" s="1016"/>
      <c r="BU86" s="1016"/>
      <c r="BV86" s="1016"/>
      <c r="BW86" s="1016"/>
      <c r="BX86" s="1016"/>
      <c r="BY86" s="1016"/>
      <c r="BZ86" s="1016"/>
      <c r="CA86" s="1016"/>
      <c r="CB86" s="1016"/>
      <c r="CC86" s="1016"/>
      <c r="CD86" s="1016"/>
      <c r="CE86" s="1016"/>
      <c r="CF86" s="1016"/>
      <c r="CG86" s="1016"/>
      <c r="CH86" s="1016"/>
      <c r="CI86" s="1016"/>
      <c r="CJ86" s="1016"/>
      <c r="CK86" s="1016"/>
      <c r="CL86" s="1016"/>
      <c r="CM86" s="1016"/>
      <c r="CN86" s="1016"/>
      <c r="CO86" s="1016"/>
      <c r="CP86" s="1016"/>
      <c r="CQ86" s="1016"/>
      <c r="CR86" s="1016"/>
      <c r="CS86" s="1016"/>
      <c r="CT86" s="1016"/>
      <c r="CU86" s="1016"/>
      <c r="CV86" s="1016"/>
      <c r="CW86" s="1016"/>
      <c r="CX86" s="1016"/>
      <c r="CY86" s="1016"/>
      <c r="CZ86" s="1016"/>
      <c r="DA86" s="1017"/>
    </row>
    <row r="87" spans="1:105" s="151" customFormat="1" ht="10.5" customHeight="1">
      <c r="A87" s="1021" t="s">
        <v>551</v>
      </c>
      <c r="B87" s="1022"/>
      <c r="C87" s="1022"/>
      <c r="D87" s="1022"/>
      <c r="E87" s="1022"/>
      <c r="F87" s="1022"/>
      <c r="G87" s="1022"/>
      <c r="H87" s="1022"/>
      <c r="I87" s="1022"/>
      <c r="J87" s="1022"/>
      <c r="K87" s="1022"/>
      <c r="L87" s="1022"/>
      <c r="M87" s="1022"/>
      <c r="N87" s="1022"/>
      <c r="O87" s="1022"/>
      <c r="P87" s="1022"/>
      <c r="Q87" s="1022"/>
      <c r="R87" s="1022"/>
      <c r="S87" s="1022"/>
      <c r="T87" s="1022"/>
      <c r="U87" s="1022"/>
      <c r="V87" s="1022"/>
      <c r="W87" s="1022"/>
      <c r="X87" s="1022"/>
      <c r="Y87" s="1022"/>
      <c r="Z87" s="1022"/>
      <c r="AA87" s="1022"/>
      <c r="AB87" s="1022"/>
      <c r="AC87" s="1022"/>
      <c r="AD87" s="1022"/>
      <c r="AE87" s="1022"/>
      <c r="AF87" s="1022"/>
      <c r="AG87" s="1022"/>
      <c r="AH87" s="1022"/>
      <c r="AI87" s="1022"/>
      <c r="AJ87" s="1022"/>
      <c r="AK87" s="1022"/>
      <c r="AL87" s="1022"/>
      <c r="AM87" s="1022"/>
      <c r="AN87" s="1022"/>
      <c r="AO87" s="1022"/>
      <c r="AP87" s="1022"/>
      <c r="AQ87" s="1022"/>
      <c r="AR87" s="1022"/>
      <c r="AS87" s="1022"/>
      <c r="AT87" s="1022"/>
      <c r="AU87" s="1022"/>
      <c r="AV87" s="1022"/>
      <c r="AW87" s="1022"/>
      <c r="AX87" s="1022"/>
      <c r="AY87" s="1022"/>
      <c r="AZ87" s="1022"/>
      <c r="BA87" s="1015"/>
      <c r="BB87" s="1016"/>
      <c r="BC87" s="1016"/>
      <c r="BD87" s="1016"/>
      <c r="BE87" s="1016"/>
      <c r="BF87" s="1016"/>
      <c r="BG87" s="1016"/>
      <c r="BH87" s="1016"/>
      <c r="BI87" s="1016"/>
      <c r="BJ87" s="1016"/>
      <c r="BK87" s="1016"/>
      <c r="BL87" s="1016"/>
      <c r="BM87" s="1016"/>
      <c r="BN87" s="1016"/>
      <c r="BO87" s="1016"/>
      <c r="BP87" s="1016"/>
      <c r="BQ87" s="1016"/>
      <c r="BR87" s="1016"/>
      <c r="BS87" s="1016"/>
      <c r="BT87" s="1016"/>
      <c r="BU87" s="1016"/>
      <c r="BV87" s="1016"/>
      <c r="BW87" s="1016"/>
      <c r="BX87" s="1016"/>
      <c r="BY87" s="1016"/>
      <c r="BZ87" s="1016"/>
      <c r="CA87" s="1016"/>
      <c r="CB87" s="1016"/>
      <c r="CC87" s="1016"/>
      <c r="CD87" s="1016"/>
      <c r="CE87" s="1016"/>
      <c r="CF87" s="1016"/>
      <c r="CG87" s="1016"/>
      <c r="CH87" s="1016"/>
      <c r="CI87" s="1016"/>
      <c r="CJ87" s="1016"/>
      <c r="CK87" s="1016"/>
      <c r="CL87" s="1016"/>
      <c r="CM87" s="1016"/>
      <c r="CN87" s="1016"/>
      <c r="CO87" s="1016"/>
      <c r="CP87" s="1016"/>
      <c r="CQ87" s="1016"/>
      <c r="CR87" s="1016"/>
      <c r="CS87" s="1016"/>
      <c r="CT87" s="1016"/>
      <c r="CU87" s="1016"/>
      <c r="CV87" s="1016"/>
      <c r="CW87" s="1016"/>
      <c r="CX87" s="1016"/>
      <c r="CY87" s="1016"/>
      <c r="CZ87" s="1016"/>
      <c r="DA87" s="1017"/>
    </row>
    <row r="88" spans="1:105" s="151" customFormat="1" ht="10.5" customHeight="1" thickBot="1">
      <c r="A88" s="999" t="s">
        <v>552</v>
      </c>
      <c r="B88" s="1000"/>
      <c r="C88" s="1000"/>
      <c r="D88" s="1000"/>
      <c r="E88" s="1000"/>
      <c r="F88" s="1000"/>
      <c r="G88" s="1000"/>
      <c r="H88" s="1000"/>
      <c r="I88" s="1000"/>
      <c r="J88" s="1000"/>
      <c r="K88" s="1000"/>
      <c r="L88" s="1000"/>
      <c r="M88" s="1000"/>
      <c r="N88" s="1000"/>
      <c r="O88" s="1000"/>
      <c r="P88" s="1000"/>
      <c r="Q88" s="1000"/>
      <c r="R88" s="1000"/>
      <c r="S88" s="1000"/>
      <c r="T88" s="1000"/>
      <c r="U88" s="1000"/>
      <c r="V88" s="1000"/>
      <c r="W88" s="1000"/>
      <c r="X88" s="1000"/>
      <c r="Y88" s="1000"/>
      <c r="Z88" s="1000"/>
      <c r="AA88" s="1000"/>
      <c r="AB88" s="1000"/>
      <c r="AC88" s="1000"/>
      <c r="AD88" s="1000"/>
      <c r="AE88" s="1000"/>
      <c r="AF88" s="1000"/>
      <c r="AG88" s="1000"/>
      <c r="AH88" s="1000"/>
      <c r="AI88" s="1000"/>
      <c r="AJ88" s="1000"/>
      <c r="AK88" s="1000"/>
      <c r="AL88" s="1000"/>
      <c r="AM88" s="1000"/>
      <c r="AN88" s="1000"/>
      <c r="AO88" s="1000"/>
      <c r="AP88" s="1000"/>
      <c r="AQ88" s="1000"/>
      <c r="AR88" s="1000"/>
      <c r="AS88" s="1000"/>
      <c r="AT88" s="1000"/>
      <c r="AU88" s="1000"/>
      <c r="AV88" s="1000"/>
      <c r="AW88" s="1000"/>
      <c r="AX88" s="1000"/>
      <c r="AY88" s="1000"/>
      <c r="AZ88" s="1000"/>
      <c r="BA88" s="1018"/>
      <c r="BB88" s="1019"/>
      <c r="BC88" s="1019"/>
      <c r="BD88" s="1019"/>
      <c r="BE88" s="1019"/>
      <c r="BF88" s="1019"/>
      <c r="BG88" s="1019"/>
      <c r="BH88" s="1019"/>
      <c r="BI88" s="1019"/>
      <c r="BJ88" s="1019"/>
      <c r="BK88" s="1019"/>
      <c r="BL88" s="1019"/>
      <c r="BM88" s="1019"/>
      <c r="BN88" s="1019"/>
      <c r="BO88" s="1019"/>
      <c r="BP88" s="1019"/>
      <c r="BQ88" s="1019"/>
      <c r="BR88" s="1019"/>
      <c r="BS88" s="1019"/>
      <c r="BT88" s="1019"/>
      <c r="BU88" s="1019"/>
      <c r="BV88" s="1019"/>
      <c r="BW88" s="1019"/>
      <c r="BX88" s="1019"/>
      <c r="BY88" s="1019"/>
      <c r="BZ88" s="1019"/>
      <c r="CA88" s="1019"/>
      <c r="CB88" s="1019"/>
      <c r="CC88" s="1019"/>
      <c r="CD88" s="1019"/>
      <c r="CE88" s="1019"/>
      <c r="CF88" s="1019"/>
      <c r="CG88" s="1019"/>
      <c r="CH88" s="1019"/>
      <c r="CI88" s="1019"/>
      <c r="CJ88" s="1019"/>
      <c r="CK88" s="1019"/>
      <c r="CL88" s="1019"/>
      <c r="CM88" s="1019"/>
      <c r="CN88" s="1019"/>
      <c r="CO88" s="1019"/>
      <c r="CP88" s="1019"/>
      <c r="CQ88" s="1019"/>
      <c r="CR88" s="1019"/>
      <c r="CS88" s="1019"/>
      <c r="CT88" s="1019"/>
      <c r="CU88" s="1019"/>
      <c r="CV88" s="1019"/>
      <c r="CW88" s="1019"/>
      <c r="CX88" s="1019"/>
      <c r="CY88" s="1019"/>
      <c r="CZ88" s="1019"/>
      <c r="DA88" s="1020"/>
    </row>
    <row r="89" spans="2:4" ht="15" customHeight="1">
      <c r="B89" s="153" t="s">
        <v>22</v>
      </c>
      <c r="C89" s="6" t="s">
        <v>553</v>
      </c>
      <c r="D89" s="153"/>
    </row>
    <row r="90" ht="10.5">
      <c r="D90" s="6" t="s">
        <v>554</v>
      </c>
    </row>
    <row r="91" ht="10.5">
      <c r="D91" s="6" t="s">
        <v>555</v>
      </c>
    </row>
    <row r="92" ht="10.5">
      <c r="D92" s="6" t="s">
        <v>556</v>
      </c>
    </row>
    <row r="93" ht="10.5">
      <c r="D93" s="6" t="s">
        <v>557</v>
      </c>
    </row>
    <row r="94" ht="10.5">
      <c r="D94" s="6" t="s">
        <v>558</v>
      </c>
    </row>
    <row r="95" ht="10.5">
      <c r="D95" s="6" t="s">
        <v>559</v>
      </c>
    </row>
    <row r="96" spans="2:4" s="1" customFormat="1" ht="11.25">
      <c r="B96" s="154" t="s">
        <v>24</v>
      </c>
      <c r="C96" s="1" t="s">
        <v>560</v>
      </c>
      <c r="D96" s="154"/>
    </row>
    <row r="98" spans="1:105" s="7" customFormat="1" ht="12">
      <c r="A98" s="155" t="s">
        <v>561</v>
      </c>
      <c r="BF98" s="1001"/>
      <c r="BG98" s="1001"/>
      <c r="BH98" s="1001"/>
      <c r="BI98" s="1001"/>
      <c r="BJ98" s="1001"/>
      <c r="BK98" s="1001"/>
      <c r="BL98" s="1001"/>
      <c r="BM98" s="1001"/>
      <c r="BN98" s="1001"/>
      <c r="BO98" s="1001"/>
      <c r="BP98" s="1001"/>
      <c r="BQ98" s="1001"/>
      <c r="BR98" s="1001"/>
      <c r="BS98" s="1001"/>
      <c r="BT98" s="1001"/>
      <c r="BU98" s="1001"/>
      <c r="BV98" s="1001"/>
      <c r="BW98" s="1001"/>
      <c r="BX98" s="1001"/>
      <c r="BY98" s="1001"/>
      <c r="CC98" s="1001"/>
      <c r="CD98" s="1001"/>
      <c r="CE98" s="1001"/>
      <c r="CF98" s="1001"/>
      <c r="CG98" s="1001"/>
      <c r="CH98" s="1001"/>
      <c r="CI98" s="1001"/>
      <c r="CJ98" s="1001"/>
      <c r="CK98" s="1001"/>
      <c r="CL98" s="1001"/>
      <c r="CM98" s="1001"/>
      <c r="CN98" s="1001"/>
      <c r="CO98" s="1001"/>
      <c r="CP98" s="1001"/>
      <c r="CQ98" s="1001"/>
      <c r="CR98" s="1001"/>
      <c r="CS98" s="1001"/>
      <c r="CT98" s="1001"/>
      <c r="CU98" s="1001"/>
      <c r="CV98" s="1001"/>
      <c r="CW98" s="1001"/>
      <c r="CX98" s="1001"/>
      <c r="CY98" s="1001"/>
      <c r="CZ98" s="1001"/>
      <c r="DA98" s="1001"/>
    </row>
    <row r="99" spans="58:105" s="1" customFormat="1" ht="11.25">
      <c r="BF99" s="642" t="s">
        <v>0</v>
      </c>
      <c r="BG99" s="642"/>
      <c r="BH99" s="642"/>
      <c r="BI99" s="642"/>
      <c r="BJ99" s="642"/>
      <c r="BK99" s="642"/>
      <c r="BL99" s="642"/>
      <c r="BM99" s="642"/>
      <c r="BN99" s="642"/>
      <c r="BO99" s="642"/>
      <c r="BP99" s="642"/>
      <c r="BQ99" s="642"/>
      <c r="BR99" s="642"/>
      <c r="BS99" s="642"/>
      <c r="BT99" s="642"/>
      <c r="BU99" s="642"/>
      <c r="BV99" s="642"/>
      <c r="BW99" s="642"/>
      <c r="BX99" s="642"/>
      <c r="BY99" s="642"/>
      <c r="CC99" s="642" t="s">
        <v>562</v>
      </c>
      <c r="CD99" s="642"/>
      <c r="CE99" s="642"/>
      <c r="CF99" s="642"/>
      <c r="CG99" s="642"/>
      <c r="CH99" s="642"/>
      <c r="CI99" s="642"/>
      <c r="CJ99" s="642"/>
      <c r="CK99" s="642"/>
      <c r="CL99" s="642"/>
      <c r="CM99" s="642"/>
      <c r="CN99" s="642"/>
      <c r="CO99" s="642"/>
      <c r="CP99" s="642"/>
      <c r="CQ99" s="642"/>
      <c r="CR99" s="642"/>
      <c r="CS99" s="642"/>
      <c r="CT99" s="642"/>
      <c r="CU99" s="642"/>
      <c r="CV99" s="642"/>
      <c r="CW99" s="642"/>
      <c r="CX99" s="642"/>
      <c r="CY99" s="642"/>
      <c r="CZ99" s="642"/>
      <c r="DA99" s="642"/>
    </row>
    <row r="100" s="1" customFormat="1" ht="11.25">
      <c r="BZ100" s="1" t="s">
        <v>2</v>
      </c>
    </row>
  </sheetData>
  <sheetProtection/>
  <mergeCells count="165">
    <mergeCell ref="CC1:DA1"/>
    <mergeCell ref="A3:DA3"/>
    <mergeCell ref="CD5:DA5"/>
    <mergeCell ref="BZ6:DA6"/>
    <mergeCell ref="BZ7:DA7"/>
    <mergeCell ref="BY8:BZ8"/>
    <mergeCell ref="CA8:CC8"/>
    <mergeCell ref="CD8:CE8"/>
    <mergeCell ref="CF8:CP8"/>
    <mergeCell ref="CQ8:CS8"/>
    <mergeCell ref="CT8:CV8"/>
    <mergeCell ref="A11:AZ11"/>
    <mergeCell ref="BA11:DA11"/>
    <mergeCell ref="A12:AZ12"/>
    <mergeCell ref="BA12:DA12"/>
    <mergeCell ref="A13:AZ13"/>
    <mergeCell ref="BA13:DA13"/>
    <mergeCell ref="A14:AZ14"/>
    <mergeCell ref="BA14:DA14"/>
    <mergeCell ref="A15:AZ15"/>
    <mergeCell ref="BA15:DA15"/>
    <mergeCell ref="A16:AZ16"/>
    <mergeCell ref="BA16:DA16"/>
    <mergeCell ref="A17:AZ17"/>
    <mergeCell ref="BA17:DA17"/>
    <mergeCell ref="A18:AZ18"/>
    <mergeCell ref="BA18:DA18"/>
    <mergeCell ref="A19:AZ19"/>
    <mergeCell ref="BA19:DA19"/>
    <mergeCell ref="A20:AZ20"/>
    <mergeCell ref="BA20:DA20"/>
    <mergeCell ref="A21:AZ21"/>
    <mergeCell ref="BA21:DA21"/>
    <mergeCell ref="A22:AZ22"/>
    <mergeCell ref="BA22:DA22"/>
    <mergeCell ref="A23:AZ23"/>
    <mergeCell ref="BA23:DA23"/>
    <mergeCell ref="A24:AZ24"/>
    <mergeCell ref="BA24:DA24"/>
    <mergeCell ref="A25:AZ25"/>
    <mergeCell ref="BA25:DA25"/>
    <mergeCell ref="A26:AZ26"/>
    <mergeCell ref="BA26:DA26"/>
    <mergeCell ref="A27:AZ27"/>
    <mergeCell ref="BA27:DA27"/>
    <mergeCell ref="A28:AZ28"/>
    <mergeCell ref="BA28:DA28"/>
    <mergeCell ref="A29:AZ29"/>
    <mergeCell ref="BA29:DA29"/>
    <mergeCell ref="A30:AZ30"/>
    <mergeCell ref="BA30:DA30"/>
    <mergeCell ref="A31:AZ31"/>
    <mergeCell ref="BA31:DA31"/>
    <mergeCell ref="A32:AZ32"/>
    <mergeCell ref="BA32:DA32"/>
    <mergeCell ref="A33:Y33"/>
    <mergeCell ref="Z33:AE33"/>
    <mergeCell ref="AF33:AY33"/>
    <mergeCell ref="BA33:DA34"/>
    <mergeCell ref="A34:AZ34"/>
    <mergeCell ref="A35:AZ35"/>
    <mergeCell ref="BA35:DA35"/>
    <mergeCell ref="A36:AZ36"/>
    <mergeCell ref="BA36:DA36"/>
    <mergeCell ref="A37:AZ37"/>
    <mergeCell ref="BA37:DA37"/>
    <mergeCell ref="A38:AZ38"/>
    <mergeCell ref="BA38:DA38"/>
    <mergeCell ref="A39:AZ39"/>
    <mergeCell ref="BA39:DA39"/>
    <mergeCell ref="A40:Y40"/>
    <mergeCell ref="Z40:AE40"/>
    <mergeCell ref="AF40:AY40"/>
    <mergeCell ref="BA40:DA41"/>
    <mergeCell ref="A41:AZ41"/>
    <mergeCell ref="A42:AZ42"/>
    <mergeCell ref="BA42:DA42"/>
    <mergeCell ref="A43:AZ43"/>
    <mergeCell ref="BA43:DA43"/>
    <mergeCell ref="A44:AZ44"/>
    <mergeCell ref="BA44:DA44"/>
    <mergeCell ref="A45:AZ45"/>
    <mergeCell ref="BA45:DA45"/>
    <mergeCell ref="A46:Y46"/>
    <mergeCell ref="Z46:AE46"/>
    <mergeCell ref="AF46:AY46"/>
    <mergeCell ref="BA46:DA47"/>
    <mergeCell ref="A47:AZ47"/>
    <mergeCell ref="A48:AZ48"/>
    <mergeCell ref="BA48:DA48"/>
    <mergeCell ref="A49:AZ49"/>
    <mergeCell ref="BA49:DA49"/>
    <mergeCell ref="A50:AZ50"/>
    <mergeCell ref="BA50:DA50"/>
    <mergeCell ref="A51:AZ51"/>
    <mergeCell ref="BA51:DA51"/>
    <mergeCell ref="A52:Y52"/>
    <mergeCell ref="Z52:AE52"/>
    <mergeCell ref="AF52:AY52"/>
    <mergeCell ref="BA52:DA53"/>
    <mergeCell ref="A53:AZ53"/>
    <mergeCell ref="A54:AZ54"/>
    <mergeCell ref="BA54:DA54"/>
    <mergeCell ref="A55:AZ55"/>
    <mergeCell ref="BA55:DA55"/>
    <mergeCell ref="A56:AZ56"/>
    <mergeCell ref="BA56:DA56"/>
    <mergeCell ref="A57:AZ57"/>
    <mergeCell ref="BA57:DA57"/>
    <mergeCell ref="A58:AZ58"/>
    <mergeCell ref="BA58:DA58"/>
    <mergeCell ref="A59:AZ59"/>
    <mergeCell ref="BA59:DA59"/>
    <mergeCell ref="A60:AZ60"/>
    <mergeCell ref="BA60:DA60"/>
    <mergeCell ref="A61:AZ61"/>
    <mergeCell ref="BA61:DA61"/>
    <mergeCell ref="A62:AZ62"/>
    <mergeCell ref="BA62:DA62"/>
    <mergeCell ref="A63:AZ63"/>
    <mergeCell ref="BA63:DA63"/>
    <mergeCell ref="A64:AZ64"/>
    <mergeCell ref="BA64:DA64"/>
    <mergeCell ref="A65:AZ65"/>
    <mergeCell ref="BA65:DA65"/>
    <mergeCell ref="A66:AZ66"/>
    <mergeCell ref="BA66:DA71"/>
    <mergeCell ref="A67:AZ67"/>
    <mergeCell ref="A68:AZ68"/>
    <mergeCell ref="A69:AZ69"/>
    <mergeCell ref="A70:AZ70"/>
    <mergeCell ref="A71:AZ71"/>
    <mergeCell ref="A72:AZ72"/>
    <mergeCell ref="BA72:DA72"/>
    <mergeCell ref="A73:AZ73"/>
    <mergeCell ref="BA73:DA73"/>
    <mergeCell ref="A74:AZ74"/>
    <mergeCell ref="BA74:DA74"/>
    <mergeCell ref="BA80:DA80"/>
    <mergeCell ref="A75:AZ75"/>
    <mergeCell ref="BA75:DA75"/>
    <mergeCell ref="A76:AZ76"/>
    <mergeCell ref="BA76:DA76"/>
    <mergeCell ref="A77:AZ77"/>
    <mergeCell ref="BA77:DA77"/>
    <mergeCell ref="BA83:DA88"/>
    <mergeCell ref="A84:AZ84"/>
    <mergeCell ref="A85:AZ85"/>
    <mergeCell ref="A86:AZ86"/>
    <mergeCell ref="A87:AZ87"/>
    <mergeCell ref="A78:AZ78"/>
    <mergeCell ref="BA78:DA78"/>
    <mergeCell ref="A79:AZ79"/>
    <mergeCell ref="BA79:DA79"/>
    <mergeCell ref="A80:AZ80"/>
    <mergeCell ref="A88:AZ88"/>
    <mergeCell ref="BF98:BY98"/>
    <mergeCell ref="CC98:DA98"/>
    <mergeCell ref="BF99:BY99"/>
    <mergeCell ref="CC99:DA99"/>
    <mergeCell ref="A81:AZ81"/>
    <mergeCell ref="BA81:DA81"/>
    <mergeCell ref="A82:AZ82"/>
    <mergeCell ref="BA82:DA82"/>
    <mergeCell ref="A83:AZ8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E24"/>
  <sheetViews>
    <sheetView zoomScalePageLayoutView="0" workbookViewId="0" topLeftCell="A1">
      <selection activeCell="BG32" sqref="BG32"/>
    </sheetView>
  </sheetViews>
  <sheetFormatPr defaultColWidth="0.875" defaultRowHeight="12.75"/>
  <cols>
    <col min="1" max="16384" width="0.875" style="6" customWidth="1"/>
  </cols>
  <sheetData>
    <row r="1" spans="135:161" s="126" customFormat="1" ht="35.25" customHeight="1">
      <c r="EE1" s="1071" t="s">
        <v>461</v>
      </c>
      <c r="EF1" s="1071"/>
      <c r="EG1" s="1071"/>
      <c r="EH1" s="1071"/>
      <c r="EI1" s="1071"/>
      <c r="EJ1" s="1071"/>
      <c r="EK1" s="1071"/>
      <c r="EL1" s="1071"/>
      <c r="EM1" s="1071"/>
      <c r="EN1" s="1071"/>
      <c r="EO1" s="1071"/>
      <c r="EP1" s="1071"/>
      <c r="EQ1" s="1071"/>
      <c r="ER1" s="1071"/>
      <c r="ES1" s="1071"/>
      <c r="ET1" s="1071"/>
      <c r="EU1" s="1071"/>
      <c r="EV1" s="1071"/>
      <c r="EW1" s="1071"/>
      <c r="EX1" s="1071"/>
      <c r="EY1" s="1071"/>
      <c r="EZ1" s="1071"/>
      <c r="FA1" s="1071"/>
      <c r="FB1" s="1071"/>
      <c r="FC1" s="1071"/>
      <c r="FD1" s="1071"/>
      <c r="FE1" s="1071"/>
    </row>
    <row r="2" s="1" customFormat="1" ht="11.25"/>
    <row r="3" spans="1:161" s="4" customFormat="1" ht="33" customHeight="1">
      <c r="A3" s="1072" t="s">
        <v>462</v>
      </c>
      <c r="B3" s="1073"/>
      <c r="C3" s="1073"/>
      <c r="D3" s="1073"/>
      <c r="E3" s="1073"/>
      <c r="F3" s="1073"/>
      <c r="G3" s="1073"/>
      <c r="H3" s="1073"/>
      <c r="I3" s="1073"/>
      <c r="J3" s="1073"/>
      <c r="K3" s="1073"/>
      <c r="L3" s="1073"/>
      <c r="M3" s="1073"/>
      <c r="N3" s="1073"/>
      <c r="O3" s="1073"/>
      <c r="P3" s="1073"/>
      <c r="Q3" s="1073"/>
      <c r="R3" s="1073"/>
      <c r="S3" s="1073"/>
      <c r="T3" s="1073"/>
      <c r="U3" s="1073"/>
      <c r="V3" s="1073"/>
      <c r="W3" s="1073"/>
      <c r="X3" s="1073"/>
      <c r="Y3" s="1073"/>
      <c r="Z3" s="1073"/>
      <c r="AA3" s="1073"/>
      <c r="AB3" s="1073"/>
      <c r="AC3" s="1073"/>
      <c r="AD3" s="1073"/>
      <c r="AE3" s="1073"/>
      <c r="AF3" s="1073"/>
      <c r="AG3" s="1073"/>
      <c r="AH3" s="1073"/>
      <c r="AI3" s="1073"/>
      <c r="AJ3" s="1073"/>
      <c r="AK3" s="1073"/>
      <c r="AL3" s="1073"/>
      <c r="AM3" s="1073"/>
      <c r="AN3" s="1073"/>
      <c r="AO3" s="1073"/>
      <c r="AP3" s="1073"/>
      <c r="AQ3" s="1073"/>
      <c r="AR3" s="1073"/>
      <c r="AS3" s="1073"/>
      <c r="AT3" s="1073"/>
      <c r="AU3" s="1073"/>
      <c r="AV3" s="1073"/>
      <c r="AW3" s="1073"/>
      <c r="AX3" s="1073"/>
      <c r="AY3" s="1073"/>
      <c r="AZ3" s="1073"/>
      <c r="BA3" s="1073"/>
      <c r="BB3" s="1073"/>
      <c r="BC3" s="1073"/>
      <c r="BD3" s="1073"/>
      <c r="BE3" s="1073"/>
      <c r="BF3" s="1073"/>
      <c r="BG3" s="1073"/>
      <c r="BH3" s="1073"/>
      <c r="BI3" s="1073"/>
      <c r="BJ3" s="1073"/>
      <c r="BK3" s="1073"/>
      <c r="BL3" s="1073"/>
      <c r="BM3" s="1073"/>
      <c r="BN3" s="1073"/>
      <c r="BO3" s="1073"/>
      <c r="BP3" s="1073"/>
      <c r="BQ3" s="1073"/>
      <c r="BR3" s="1073"/>
      <c r="BS3" s="1073"/>
      <c r="BT3" s="1073"/>
      <c r="BU3" s="1073"/>
      <c r="BV3" s="1073"/>
      <c r="BW3" s="1073"/>
      <c r="BX3" s="1073"/>
      <c r="BY3" s="1073"/>
      <c r="BZ3" s="1073"/>
      <c r="CA3" s="1073"/>
      <c r="CB3" s="1073"/>
      <c r="CC3" s="1073"/>
      <c r="CD3" s="1073"/>
      <c r="CE3" s="1073"/>
      <c r="CF3" s="1073"/>
      <c r="CG3" s="1073"/>
      <c r="CH3" s="1073"/>
      <c r="CI3" s="1073"/>
      <c r="CJ3" s="1073"/>
      <c r="CK3" s="1073"/>
      <c r="CL3" s="1073"/>
      <c r="CM3" s="1073"/>
      <c r="CN3" s="1073"/>
      <c r="CO3" s="1073"/>
      <c r="CP3" s="1073"/>
      <c r="CQ3" s="1073"/>
      <c r="CR3" s="1073"/>
      <c r="CS3" s="1073"/>
      <c r="CT3" s="1073"/>
      <c r="CU3" s="1073"/>
      <c r="CV3" s="1073"/>
      <c r="CW3" s="1073"/>
      <c r="CX3" s="1073"/>
      <c r="CY3" s="1073"/>
      <c r="CZ3" s="1073"/>
      <c r="DA3" s="1073"/>
      <c r="DB3" s="1073"/>
      <c r="DC3" s="1073"/>
      <c r="DD3" s="1073"/>
      <c r="DE3" s="1073"/>
      <c r="DF3" s="1073"/>
      <c r="DG3" s="1073"/>
      <c r="DH3" s="1073"/>
      <c r="DI3" s="1073"/>
      <c r="DJ3" s="1073"/>
      <c r="DK3" s="1073"/>
      <c r="DL3" s="1073"/>
      <c r="DM3" s="1073"/>
      <c r="DN3" s="1073"/>
      <c r="DO3" s="1073"/>
      <c r="DP3" s="1073"/>
      <c r="DQ3" s="1073"/>
      <c r="DR3" s="1073"/>
      <c r="DS3" s="1073"/>
      <c r="DT3" s="1073"/>
      <c r="DU3" s="1073"/>
      <c r="DV3" s="1073"/>
      <c r="DW3" s="1073"/>
      <c r="DX3" s="1073"/>
      <c r="DY3" s="1073"/>
      <c r="DZ3" s="1073"/>
      <c r="EA3" s="1073"/>
      <c r="EB3" s="1073"/>
      <c r="EC3" s="1073"/>
      <c r="ED3" s="1073"/>
      <c r="EE3" s="1073"/>
      <c r="EF3" s="1073"/>
      <c r="EG3" s="1073"/>
      <c r="EH3" s="1073"/>
      <c r="EI3" s="1073"/>
      <c r="EJ3" s="1073"/>
      <c r="EK3" s="1073"/>
      <c r="EL3" s="1073"/>
      <c r="EM3" s="1073"/>
      <c r="EN3" s="1073"/>
      <c r="EO3" s="1073"/>
      <c r="EP3" s="1073"/>
      <c r="EQ3" s="1073"/>
      <c r="ER3" s="1073"/>
      <c r="ES3" s="1073"/>
      <c r="ET3" s="1073"/>
      <c r="EU3" s="1073"/>
      <c r="EV3" s="1073"/>
      <c r="EW3" s="1073"/>
      <c r="EX3" s="1073"/>
      <c r="EY3" s="1073"/>
      <c r="EZ3" s="1073"/>
      <c r="FA3" s="1073"/>
      <c r="FB3" s="1073"/>
      <c r="FC3" s="1073"/>
      <c r="FD3" s="1073"/>
      <c r="FE3" s="1073"/>
    </row>
    <row r="4" s="1" customFormat="1" ht="11.25"/>
    <row r="5" spans="18:161" s="126" customFormat="1" ht="24.75" customHeight="1">
      <c r="R5" s="1"/>
      <c r="S5" s="1"/>
      <c r="T5" s="1"/>
      <c r="U5" s="1"/>
      <c r="V5" s="1"/>
      <c r="W5" s="1"/>
      <c r="EE5" s="1074" t="s">
        <v>463</v>
      </c>
      <c r="EF5" s="1074"/>
      <c r="EG5" s="1074"/>
      <c r="EH5" s="1074"/>
      <c r="EI5" s="1074"/>
      <c r="EJ5" s="1074"/>
      <c r="EK5" s="1074"/>
      <c r="EL5" s="1074"/>
      <c r="EM5" s="1074"/>
      <c r="EN5" s="1074"/>
      <c r="EO5" s="1074"/>
      <c r="EP5" s="1074"/>
      <c r="EQ5" s="1074"/>
      <c r="ER5" s="1074"/>
      <c r="ES5" s="1074"/>
      <c r="ET5" s="1074"/>
      <c r="EU5" s="1074"/>
      <c r="EV5" s="1074"/>
      <c r="EW5" s="1074"/>
      <c r="EX5" s="1074"/>
      <c r="EY5" s="1074"/>
      <c r="EZ5" s="1074"/>
      <c r="FA5" s="1074"/>
      <c r="FB5" s="1074"/>
      <c r="FC5" s="1074"/>
      <c r="FD5" s="1074"/>
      <c r="FE5" s="1074"/>
    </row>
    <row r="6" spans="18:161" s="126" customFormat="1" ht="15">
      <c r="R6" s="127"/>
      <c r="ED6" s="1075"/>
      <c r="EE6" s="1075"/>
      <c r="EF6" s="1075"/>
      <c r="EG6" s="1075"/>
      <c r="EH6" s="1075"/>
      <c r="EI6" s="1075"/>
      <c r="EJ6" s="1075"/>
      <c r="EK6" s="1075"/>
      <c r="EL6" s="1075"/>
      <c r="EM6" s="1075"/>
      <c r="EN6" s="1075"/>
      <c r="EO6" s="1075"/>
      <c r="EP6" s="1075"/>
      <c r="EQ6" s="1075"/>
      <c r="ER6" s="1075"/>
      <c r="ES6" s="1075"/>
      <c r="ET6" s="1075"/>
      <c r="EU6" s="1075"/>
      <c r="EV6" s="1075"/>
      <c r="EW6" s="1075"/>
      <c r="EX6" s="1075"/>
      <c r="EY6" s="1075"/>
      <c r="EZ6" s="1075"/>
      <c r="FA6" s="1075"/>
      <c r="FB6" s="1075"/>
      <c r="FC6" s="1075"/>
      <c r="FD6" s="1075"/>
      <c r="FE6" s="1075"/>
    </row>
    <row r="7" spans="18:161" s="126" customFormat="1" ht="15">
      <c r="R7" s="1"/>
      <c r="ED7" s="642" t="s">
        <v>0</v>
      </c>
      <c r="EE7" s="642"/>
      <c r="EF7" s="642"/>
      <c r="EG7" s="642"/>
      <c r="EH7" s="642"/>
      <c r="EI7" s="642"/>
      <c r="EJ7" s="642"/>
      <c r="EK7" s="642"/>
      <c r="EL7" s="642"/>
      <c r="EM7" s="642"/>
      <c r="EN7" s="642"/>
      <c r="EO7" s="642"/>
      <c r="EP7" s="642"/>
      <c r="EQ7" s="642"/>
      <c r="ER7" s="642"/>
      <c r="ES7" s="642"/>
      <c r="ET7" s="642"/>
      <c r="EU7" s="642"/>
      <c r="EV7" s="642"/>
      <c r="EW7" s="642"/>
      <c r="EX7" s="642"/>
      <c r="EY7" s="642"/>
      <c r="EZ7" s="642"/>
      <c r="FA7" s="642"/>
      <c r="FB7" s="642"/>
      <c r="FC7" s="642"/>
      <c r="FD7" s="642"/>
      <c r="FE7" s="642"/>
    </row>
    <row r="8" spans="132:160" s="124" customFormat="1" ht="12.75">
      <c r="EB8" s="1076" t="s">
        <v>1</v>
      </c>
      <c r="EC8" s="1076"/>
      <c r="ED8" s="1077"/>
      <c r="EE8" s="1077"/>
      <c r="EF8" s="1077"/>
      <c r="EG8" s="997" t="s">
        <v>1</v>
      </c>
      <c r="EH8" s="997"/>
      <c r="EI8" s="1077"/>
      <c r="EJ8" s="1077"/>
      <c r="EK8" s="1077"/>
      <c r="EL8" s="1077"/>
      <c r="EM8" s="1077"/>
      <c r="EN8" s="1077"/>
      <c r="EO8" s="1077"/>
      <c r="EP8" s="1077"/>
      <c r="EQ8" s="1077"/>
      <c r="ER8" s="1077"/>
      <c r="ES8" s="1077"/>
      <c r="ET8" s="1076">
        <v>20</v>
      </c>
      <c r="EU8" s="1076"/>
      <c r="EV8" s="1076"/>
      <c r="EW8" s="998"/>
      <c r="EX8" s="998"/>
      <c r="EY8" s="998"/>
      <c r="FA8" s="125" t="s">
        <v>61</v>
      </c>
      <c r="FD8" s="125"/>
    </row>
    <row r="9" s="124" customFormat="1" ht="12.75">
      <c r="FE9" s="123" t="s">
        <v>2</v>
      </c>
    </row>
    <row r="11" spans="1:31" s="7" customFormat="1" ht="12">
      <c r="A11" s="7" t="s">
        <v>464</v>
      </c>
      <c r="Q11" s="644"/>
      <c r="R11" s="644"/>
      <c r="S11" s="644"/>
      <c r="T11" s="644"/>
      <c r="U11" s="644"/>
      <c r="V11" s="644"/>
      <c r="W11" s="644"/>
      <c r="X11" s="644"/>
      <c r="Y11" s="644"/>
      <c r="Z11" s="644"/>
      <c r="AA11" s="644"/>
      <c r="AB11" s="644"/>
      <c r="AC11" s="644"/>
      <c r="AD11" s="644"/>
      <c r="AE11" s="644"/>
    </row>
    <row r="12" s="7" customFormat="1" ht="12"/>
    <row r="13" spans="1:29" s="7" customFormat="1" ht="12.75" customHeight="1">
      <c r="A13" s="7" t="s">
        <v>465</v>
      </c>
      <c r="P13" s="644"/>
      <c r="Q13" s="644"/>
      <c r="R13" s="644"/>
      <c r="S13" s="644"/>
      <c r="T13" s="644"/>
      <c r="U13" s="643">
        <v>20</v>
      </c>
      <c r="V13" s="643"/>
      <c r="W13" s="643"/>
      <c r="X13" s="646"/>
      <c r="Y13" s="646"/>
      <c r="Z13" s="646"/>
      <c r="AA13" s="646"/>
      <c r="AB13" s="646"/>
      <c r="AC13" s="7" t="s">
        <v>466</v>
      </c>
    </row>
    <row r="14" s="7" customFormat="1" ht="6" customHeight="1" thickBot="1"/>
    <row r="15" spans="1:161" ht="10.5">
      <c r="A15" s="1078" t="s">
        <v>467</v>
      </c>
      <c r="B15" s="1079"/>
      <c r="C15" s="1079"/>
      <c r="D15" s="1079"/>
      <c r="E15" s="1079"/>
      <c r="F15" s="1079"/>
      <c r="G15" s="1079"/>
      <c r="H15" s="1079"/>
      <c r="I15" s="1079"/>
      <c r="J15" s="1079"/>
      <c r="K15" s="1079"/>
      <c r="L15" s="1080"/>
      <c r="M15" s="1087" t="s">
        <v>468</v>
      </c>
      <c r="N15" s="1079"/>
      <c r="O15" s="1079"/>
      <c r="P15" s="1079"/>
      <c r="Q15" s="1079"/>
      <c r="R15" s="1079"/>
      <c r="S15" s="1079"/>
      <c r="T15" s="1079"/>
      <c r="U15" s="1079"/>
      <c r="V15" s="1079"/>
      <c r="W15" s="1079"/>
      <c r="X15" s="1079"/>
      <c r="Y15" s="1079"/>
      <c r="Z15" s="1079"/>
      <c r="AA15" s="1079"/>
      <c r="AB15" s="1079"/>
      <c r="AC15" s="1079"/>
      <c r="AD15" s="1079"/>
      <c r="AE15" s="1079"/>
      <c r="AF15" s="1079"/>
      <c r="AG15" s="1079"/>
      <c r="AH15" s="1079"/>
      <c r="AI15" s="1079"/>
      <c r="AJ15" s="1079"/>
      <c r="AK15" s="1079"/>
      <c r="AL15" s="1079"/>
      <c r="AM15" s="1079"/>
      <c r="AN15" s="1079"/>
      <c r="AO15" s="1079"/>
      <c r="AP15" s="1079"/>
      <c r="AQ15" s="1080"/>
      <c r="AR15" s="1090" t="s">
        <v>469</v>
      </c>
      <c r="AS15" s="1091"/>
      <c r="AT15" s="1091"/>
      <c r="AU15" s="1091"/>
      <c r="AV15" s="1091"/>
      <c r="AW15" s="1091"/>
      <c r="AX15" s="1091"/>
      <c r="AY15" s="1091"/>
      <c r="AZ15" s="1091"/>
      <c r="BA15" s="1091"/>
      <c r="BB15" s="1091"/>
      <c r="BC15" s="1091"/>
      <c r="BD15" s="1091"/>
      <c r="BE15" s="1091"/>
      <c r="BF15" s="1091"/>
      <c r="BG15" s="1091"/>
      <c r="BH15" s="1091"/>
      <c r="BI15" s="1091"/>
      <c r="BJ15" s="1091"/>
      <c r="BK15" s="1091"/>
      <c r="BL15" s="1091"/>
      <c r="BM15" s="1091"/>
      <c r="BN15" s="1091"/>
      <c r="BO15" s="1091"/>
      <c r="BP15" s="1091"/>
      <c r="BQ15" s="1091"/>
      <c r="BR15" s="1091"/>
      <c r="BS15" s="1091"/>
      <c r="BT15" s="1091"/>
      <c r="BU15" s="1091"/>
      <c r="BV15" s="1091"/>
      <c r="BW15" s="1091"/>
      <c r="BX15" s="1091"/>
      <c r="BY15" s="1091"/>
      <c r="BZ15" s="1091"/>
      <c r="CA15" s="1091"/>
      <c r="CB15" s="1091"/>
      <c r="CC15" s="1091"/>
      <c r="CD15" s="1091"/>
      <c r="CE15" s="1092"/>
      <c r="CF15" s="1087" t="s">
        <v>470</v>
      </c>
      <c r="CG15" s="1079"/>
      <c r="CH15" s="1079"/>
      <c r="CI15" s="1079"/>
      <c r="CJ15" s="1079"/>
      <c r="CK15" s="1079"/>
      <c r="CL15" s="1079"/>
      <c r="CM15" s="1079"/>
      <c r="CN15" s="1079"/>
      <c r="CO15" s="1079"/>
      <c r="CP15" s="1079"/>
      <c r="CQ15" s="1079"/>
      <c r="CR15" s="1079"/>
      <c r="CS15" s="1079"/>
      <c r="CT15" s="1079"/>
      <c r="CU15" s="1080"/>
      <c r="CV15" s="1087" t="s">
        <v>471</v>
      </c>
      <c r="CW15" s="1079"/>
      <c r="CX15" s="1079"/>
      <c r="CY15" s="1079"/>
      <c r="CZ15" s="1079"/>
      <c r="DA15" s="1079"/>
      <c r="DB15" s="1079"/>
      <c r="DC15" s="1079"/>
      <c r="DD15" s="1079"/>
      <c r="DE15" s="1079"/>
      <c r="DF15" s="1079"/>
      <c r="DG15" s="1079"/>
      <c r="DH15" s="1079"/>
      <c r="DI15" s="1079"/>
      <c r="DJ15" s="1079"/>
      <c r="DK15" s="1080"/>
      <c r="DL15" s="1087" t="s">
        <v>472</v>
      </c>
      <c r="DM15" s="1079"/>
      <c r="DN15" s="1079"/>
      <c r="DO15" s="1079"/>
      <c r="DP15" s="1079"/>
      <c r="DQ15" s="1079"/>
      <c r="DR15" s="1079"/>
      <c r="DS15" s="1079"/>
      <c r="DT15" s="1079"/>
      <c r="DU15" s="1079"/>
      <c r="DV15" s="1079"/>
      <c r="DW15" s="1079"/>
      <c r="DX15" s="1079"/>
      <c r="DY15" s="1079"/>
      <c r="DZ15" s="1080"/>
      <c r="EA15" s="1087" t="s">
        <v>473</v>
      </c>
      <c r="EB15" s="1079"/>
      <c r="EC15" s="1079"/>
      <c r="ED15" s="1079"/>
      <c r="EE15" s="1079"/>
      <c r="EF15" s="1079"/>
      <c r="EG15" s="1079"/>
      <c r="EH15" s="1079"/>
      <c r="EI15" s="1079"/>
      <c r="EJ15" s="1079"/>
      <c r="EK15" s="1079"/>
      <c r="EL15" s="1079"/>
      <c r="EM15" s="1079"/>
      <c r="EN15" s="1079"/>
      <c r="EO15" s="1079"/>
      <c r="EP15" s="1079"/>
      <c r="EQ15" s="1079"/>
      <c r="ER15" s="1079"/>
      <c r="ES15" s="1079"/>
      <c r="ET15" s="1079"/>
      <c r="EU15" s="1079"/>
      <c r="EV15" s="1079"/>
      <c r="EW15" s="1079"/>
      <c r="EX15" s="1079"/>
      <c r="EY15" s="1079"/>
      <c r="EZ15" s="1079"/>
      <c r="FA15" s="1079"/>
      <c r="FB15" s="1079"/>
      <c r="FC15" s="1079"/>
      <c r="FD15" s="1079"/>
      <c r="FE15" s="1093"/>
    </row>
    <row r="16" spans="1:161" ht="10.5">
      <c r="A16" s="1081"/>
      <c r="B16" s="1082"/>
      <c r="C16" s="1082"/>
      <c r="D16" s="1082"/>
      <c r="E16" s="1082"/>
      <c r="F16" s="1082"/>
      <c r="G16" s="1082"/>
      <c r="H16" s="1082"/>
      <c r="I16" s="1082"/>
      <c r="J16" s="1082"/>
      <c r="K16" s="1082"/>
      <c r="L16" s="1083"/>
      <c r="M16" s="1088"/>
      <c r="N16" s="1082"/>
      <c r="O16" s="1082"/>
      <c r="P16" s="1082"/>
      <c r="Q16" s="1082"/>
      <c r="R16" s="1082"/>
      <c r="S16" s="1082"/>
      <c r="T16" s="1082"/>
      <c r="U16" s="1082"/>
      <c r="V16" s="1082"/>
      <c r="W16" s="1082"/>
      <c r="X16" s="1082"/>
      <c r="Y16" s="1082"/>
      <c r="Z16" s="1082"/>
      <c r="AA16" s="1082"/>
      <c r="AB16" s="1082"/>
      <c r="AC16" s="1082"/>
      <c r="AD16" s="1082"/>
      <c r="AE16" s="1082"/>
      <c r="AF16" s="1082"/>
      <c r="AG16" s="1082"/>
      <c r="AH16" s="1082"/>
      <c r="AI16" s="1082"/>
      <c r="AJ16" s="1082"/>
      <c r="AK16" s="1082"/>
      <c r="AL16" s="1082"/>
      <c r="AM16" s="1082"/>
      <c r="AN16" s="1082"/>
      <c r="AO16" s="1082"/>
      <c r="AP16" s="1082"/>
      <c r="AQ16" s="1083"/>
      <c r="AR16" s="1096" t="s">
        <v>6</v>
      </c>
      <c r="AS16" s="1097"/>
      <c r="AT16" s="1097"/>
      <c r="AU16" s="1097"/>
      <c r="AV16" s="1097"/>
      <c r="AW16" s="1097"/>
      <c r="AX16" s="1097"/>
      <c r="AY16" s="1097"/>
      <c r="AZ16" s="1097"/>
      <c r="BA16" s="1097"/>
      <c r="BB16" s="1097"/>
      <c r="BC16" s="1097"/>
      <c r="BD16" s="1097"/>
      <c r="BE16" s="1097"/>
      <c r="BF16" s="1097"/>
      <c r="BG16" s="1097"/>
      <c r="BH16" s="1097"/>
      <c r="BI16" s="1097"/>
      <c r="BJ16" s="1097"/>
      <c r="BK16" s="1098"/>
      <c r="BL16" s="1096" t="s">
        <v>7</v>
      </c>
      <c r="BM16" s="1097"/>
      <c r="BN16" s="1097"/>
      <c r="BO16" s="1097"/>
      <c r="BP16" s="1097"/>
      <c r="BQ16" s="1097"/>
      <c r="BR16" s="1097"/>
      <c r="BS16" s="1097"/>
      <c r="BT16" s="1097"/>
      <c r="BU16" s="1097"/>
      <c r="BV16" s="1097"/>
      <c r="BW16" s="1097"/>
      <c r="BX16" s="1097"/>
      <c r="BY16" s="1097"/>
      <c r="BZ16" s="1097"/>
      <c r="CA16" s="1097"/>
      <c r="CB16" s="1097"/>
      <c r="CC16" s="1097"/>
      <c r="CD16" s="1097"/>
      <c r="CE16" s="1098"/>
      <c r="CF16" s="1088"/>
      <c r="CG16" s="1082"/>
      <c r="CH16" s="1082"/>
      <c r="CI16" s="1082"/>
      <c r="CJ16" s="1082"/>
      <c r="CK16" s="1082"/>
      <c r="CL16" s="1082"/>
      <c r="CM16" s="1082"/>
      <c r="CN16" s="1082"/>
      <c r="CO16" s="1082"/>
      <c r="CP16" s="1082"/>
      <c r="CQ16" s="1082"/>
      <c r="CR16" s="1082"/>
      <c r="CS16" s="1082"/>
      <c r="CT16" s="1082"/>
      <c r="CU16" s="1083"/>
      <c r="CV16" s="1088"/>
      <c r="CW16" s="1082"/>
      <c r="CX16" s="1082"/>
      <c r="CY16" s="1082"/>
      <c r="CZ16" s="1082"/>
      <c r="DA16" s="1082"/>
      <c r="DB16" s="1082"/>
      <c r="DC16" s="1082"/>
      <c r="DD16" s="1082"/>
      <c r="DE16" s="1082"/>
      <c r="DF16" s="1082"/>
      <c r="DG16" s="1082"/>
      <c r="DH16" s="1082"/>
      <c r="DI16" s="1082"/>
      <c r="DJ16" s="1082"/>
      <c r="DK16" s="1083"/>
      <c r="DL16" s="1088"/>
      <c r="DM16" s="1082"/>
      <c r="DN16" s="1082"/>
      <c r="DO16" s="1082"/>
      <c r="DP16" s="1082"/>
      <c r="DQ16" s="1082"/>
      <c r="DR16" s="1082"/>
      <c r="DS16" s="1082"/>
      <c r="DT16" s="1082"/>
      <c r="DU16" s="1082"/>
      <c r="DV16" s="1082"/>
      <c r="DW16" s="1082"/>
      <c r="DX16" s="1082"/>
      <c r="DY16" s="1082"/>
      <c r="DZ16" s="1083"/>
      <c r="EA16" s="1088"/>
      <c r="EB16" s="1082"/>
      <c r="EC16" s="1082"/>
      <c r="ED16" s="1082"/>
      <c r="EE16" s="1082"/>
      <c r="EF16" s="1082"/>
      <c r="EG16" s="1082"/>
      <c r="EH16" s="1082"/>
      <c r="EI16" s="1082"/>
      <c r="EJ16" s="1082"/>
      <c r="EK16" s="1082"/>
      <c r="EL16" s="1082"/>
      <c r="EM16" s="1082"/>
      <c r="EN16" s="1082"/>
      <c r="EO16" s="1082"/>
      <c r="EP16" s="1082"/>
      <c r="EQ16" s="1082"/>
      <c r="ER16" s="1082"/>
      <c r="ES16" s="1082"/>
      <c r="ET16" s="1082"/>
      <c r="EU16" s="1082"/>
      <c r="EV16" s="1082"/>
      <c r="EW16" s="1082"/>
      <c r="EX16" s="1082"/>
      <c r="EY16" s="1082"/>
      <c r="EZ16" s="1082"/>
      <c r="FA16" s="1082"/>
      <c r="FB16" s="1082"/>
      <c r="FC16" s="1082"/>
      <c r="FD16" s="1082"/>
      <c r="FE16" s="1094"/>
    </row>
    <row r="17" spans="1:161" ht="21" customHeight="1">
      <c r="A17" s="1084"/>
      <c r="B17" s="1085"/>
      <c r="C17" s="1085"/>
      <c r="D17" s="1085"/>
      <c r="E17" s="1085"/>
      <c r="F17" s="1085"/>
      <c r="G17" s="1085"/>
      <c r="H17" s="1085"/>
      <c r="I17" s="1085"/>
      <c r="J17" s="1085"/>
      <c r="K17" s="1085"/>
      <c r="L17" s="1086"/>
      <c r="M17" s="1089"/>
      <c r="N17" s="1085"/>
      <c r="O17" s="1085"/>
      <c r="P17" s="1085"/>
      <c r="Q17" s="1085"/>
      <c r="R17" s="1085"/>
      <c r="S17" s="1085"/>
      <c r="T17" s="1085"/>
      <c r="U17" s="1085"/>
      <c r="V17" s="1085"/>
      <c r="W17" s="1085"/>
      <c r="X17" s="1085"/>
      <c r="Y17" s="1085"/>
      <c r="Z17" s="1085"/>
      <c r="AA17" s="1085"/>
      <c r="AB17" s="1085"/>
      <c r="AC17" s="1085"/>
      <c r="AD17" s="1085"/>
      <c r="AE17" s="1085"/>
      <c r="AF17" s="1085"/>
      <c r="AG17" s="1085"/>
      <c r="AH17" s="1085"/>
      <c r="AI17" s="1085"/>
      <c r="AJ17" s="1085"/>
      <c r="AK17" s="1085"/>
      <c r="AL17" s="1085"/>
      <c r="AM17" s="1085"/>
      <c r="AN17" s="1085"/>
      <c r="AO17" s="1085"/>
      <c r="AP17" s="1085"/>
      <c r="AQ17" s="1086"/>
      <c r="AR17" s="1096" t="s">
        <v>474</v>
      </c>
      <c r="AS17" s="1097"/>
      <c r="AT17" s="1097"/>
      <c r="AU17" s="1097"/>
      <c r="AV17" s="1097"/>
      <c r="AW17" s="1097"/>
      <c r="AX17" s="1097"/>
      <c r="AY17" s="1097"/>
      <c r="AZ17" s="1097"/>
      <c r="BA17" s="1098"/>
      <c r="BB17" s="1096" t="s">
        <v>475</v>
      </c>
      <c r="BC17" s="1097"/>
      <c r="BD17" s="1097"/>
      <c r="BE17" s="1097"/>
      <c r="BF17" s="1097"/>
      <c r="BG17" s="1097"/>
      <c r="BH17" s="1097"/>
      <c r="BI17" s="1097"/>
      <c r="BJ17" s="1097"/>
      <c r="BK17" s="1098"/>
      <c r="BL17" s="1096" t="s">
        <v>474</v>
      </c>
      <c r="BM17" s="1097"/>
      <c r="BN17" s="1097"/>
      <c r="BO17" s="1097"/>
      <c r="BP17" s="1097"/>
      <c r="BQ17" s="1097"/>
      <c r="BR17" s="1097"/>
      <c r="BS17" s="1097"/>
      <c r="BT17" s="1097"/>
      <c r="BU17" s="1098"/>
      <c r="BV17" s="1096" t="s">
        <v>475</v>
      </c>
      <c r="BW17" s="1097"/>
      <c r="BX17" s="1097"/>
      <c r="BY17" s="1097"/>
      <c r="BZ17" s="1097"/>
      <c r="CA17" s="1097"/>
      <c r="CB17" s="1097"/>
      <c r="CC17" s="1097"/>
      <c r="CD17" s="1097"/>
      <c r="CE17" s="1098"/>
      <c r="CF17" s="1089"/>
      <c r="CG17" s="1085"/>
      <c r="CH17" s="1085"/>
      <c r="CI17" s="1085"/>
      <c r="CJ17" s="1085"/>
      <c r="CK17" s="1085"/>
      <c r="CL17" s="1085"/>
      <c r="CM17" s="1085"/>
      <c r="CN17" s="1085"/>
      <c r="CO17" s="1085"/>
      <c r="CP17" s="1085"/>
      <c r="CQ17" s="1085"/>
      <c r="CR17" s="1085"/>
      <c r="CS17" s="1085"/>
      <c r="CT17" s="1085"/>
      <c r="CU17" s="1086"/>
      <c r="CV17" s="1089"/>
      <c r="CW17" s="1085"/>
      <c r="CX17" s="1085"/>
      <c r="CY17" s="1085"/>
      <c r="CZ17" s="1085"/>
      <c r="DA17" s="1085"/>
      <c r="DB17" s="1085"/>
      <c r="DC17" s="1085"/>
      <c r="DD17" s="1085"/>
      <c r="DE17" s="1085"/>
      <c r="DF17" s="1085"/>
      <c r="DG17" s="1085"/>
      <c r="DH17" s="1085"/>
      <c r="DI17" s="1085"/>
      <c r="DJ17" s="1085"/>
      <c r="DK17" s="1086"/>
      <c r="DL17" s="1089"/>
      <c r="DM17" s="1085"/>
      <c r="DN17" s="1085"/>
      <c r="DO17" s="1085"/>
      <c r="DP17" s="1085"/>
      <c r="DQ17" s="1085"/>
      <c r="DR17" s="1085"/>
      <c r="DS17" s="1085"/>
      <c r="DT17" s="1085"/>
      <c r="DU17" s="1085"/>
      <c r="DV17" s="1085"/>
      <c r="DW17" s="1085"/>
      <c r="DX17" s="1085"/>
      <c r="DY17" s="1085"/>
      <c r="DZ17" s="1086"/>
      <c r="EA17" s="1089"/>
      <c r="EB17" s="1085"/>
      <c r="EC17" s="1085"/>
      <c r="ED17" s="1085"/>
      <c r="EE17" s="1085"/>
      <c r="EF17" s="1085"/>
      <c r="EG17" s="1085"/>
      <c r="EH17" s="1085"/>
      <c r="EI17" s="1085"/>
      <c r="EJ17" s="1085"/>
      <c r="EK17" s="1085"/>
      <c r="EL17" s="1085"/>
      <c r="EM17" s="1085"/>
      <c r="EN17" s="1085"/>
      <c r="EO17" s="1085"/>
      <c r="EP17" s="1085"/>
      <c r="EQ17" s="1085"/>
      <c r="ER17" s="1085"/>
      <c r="ES17" s="1085"/>
      <c r="ET17" s="1085"/>
      <c r="EU17" s="1085"/>
      <c r="EV17" s="1085"/>
      <c r="EW17" s="1085"/>
      <c r="EX17" s="1085"/>
      <c r="EY17" s="1085"/>
      <c r="EZ17" s="1085"/>
      <c r="FA17" s="1085"/>
      <c r="FB17" s="1085"/>
      <c r="FC17" s="1085"/>
      <c r="FD17" s="1085"/>
      <c r="FE17" s="1095"/>
    </row>
    <row r="18" spans="1:161" s="128" customFormat="1" ht="10.5" customHeight="1" thickBot="1">
      <c r="A18" s="1099">
        <v>1</v>
      </c>
      <c r="B18" s="1100"/>
      <c r="C18" s="1100"/>
      <c r="D18" s="1100"/>
      <c r="E18" s="1100"/>
      <c r="F18" s="1100"/>
      <c r="G18" s="1100"/>
      <c r="H18" s="1100"/>
      <c r="I18" s="1100"/>
      <c r="J18" s="1100"/>
      <c r="K18" s="1100"/>
      <c r="L18" s="1101"/>
      <c r="M18" s="1102">
        <v>2</v>
      </c>
      <c r="N18" s="1100"/>
      <c r="O18" s="1100"/>
      <c r="P18" s="1100"/>
      <c r="Q18" s="1100"/>
      <c r="R18" s="1100"/>
      <c r="S18" s="1100"/>
      <c r="T18" s="1100"/>
      <c r="U18" s="1100"/>
      <c r="V18" s="1100"/>
      <c r="W18" s="1100"/>
      <c r="X18" s="1100"/>
      <c r="Y18" s="1100"/>
      <c r="Z18" s="1100"/>
      <c r="AA18" s="1100"/>
      <c r="AB18" s="1100"/>
      <c r="AC18" s="1100"/>
      <c r="AD18" s="1100"/>
      <c r="AE18" s="1100"/>
      <c r="AF18" s="1100"/>
      <c r="AG18" s="1100"/>
      <c r="AH18" s="1100"/>
      <c r="AI18" s="1100"/>
      <c r="AJ18" s="1100"/>
      <c r="AK18" s="1100"/>
      <c r="AL18" s="1100"/>
      <c r="AM18" s="1100"/>
      <c r="AN18" s="1100"/>
      <c r="AO18" s="1100"/>
      <c r="AP18" s="1100"/>
      <c r="AQ18" s="1101"/>
      <c r="AR18" s="1102">
        <v>3</v>
      </c>
      <c r="AS18" s="1100"/>
      <c r="AT18" s="1100"/>
      <c r="AU18" s="1100"/>
      <c r="AV18" s="1100"/>
      <c r="AW18" s="1100"/>
      <c r="AX18" s="1100"/>
      <c r="AY18" s="1100"/>
      <c r="AZ18" s="1100"/>
      <c r="BA18" s="1101"/>
      <c r="BB18" s="1102">
        <v>4</v>
      </c>
      <c r="BC18" s="1100"/>
      <c r="BD18" s="1100"/>
      <c r="BE18" s="1100"/>
      <c r="BF18" s="1100"/>
      <c r="BG18" s="1100"/>
      <c r="BH18" s="1100"/>
      <c r="BI18" s="1100"/>
      <c r="BJ18" s="1100"/>
      <c r="BK18" s="1101"/>
      <c r="BL18" s="1102">
        <v>5</v>
      </c>
      <c r="BM18" s="1100"/>
      <c r="BN18" s="1100"/>
      <c r="BO18" s="1100"/>
      <c r="BP18" s="1100"/>
      <c r="BQ18" s="1100"/>
      <c r="BR18" s="1100"/>
      <c r="BS18" s="1100"/>
      <c r="BT18" s="1100"/>
      <c r="BU18" s="1101"/>
      <c r="BV18" s="1102">
        <v>6</v>
      </c>
      <c r="BW18" s="1100"/>
      <c r="BX18" s="1100"/>
      <c r="BY18" s="1100"/>
      <c r="BZ18" s="1100"/>
      <c r="CA18" s="1100"/>
      <c r="CB18" s="1100"/>
      <c r="CC18" s="1100"/>
      <c r="CD18" s="1100"/>
      <c r="CE18" s="1101"/>
      <c r="CF18" s="1102">
        <v>8</v>
      </c>
      <c r="CG18" s="1100"/>
      <c r="CH18" s="1100"/>
      <c r="CI18" s="1100"/>
      <c r="CJ18" s="1100"/>
      <c r="CK18" s="1100"/>
      <c r="CL18" s="1100"/>
      <c r="CM18" s="1100"/>
      <c r="CN18" s="1100"/>
      <c r="CO18" s="1100"/>
      <c r="CP18" s="1100"/>
      <c r="CQ18" s="1100"/>
      <c r="CR18" s="1100"/>
      <c r="CS18" s="1100"/>
      <c r="CT18" s="1100"/>
      <c r="CU18" s="1101"/>
      <c r="CV18" s="1102">
        <v>9</v>
      </c>
      <c r="CW18" s="1100"/>
      <c r="CX18" s="1100"/>
      <c r="CY18" s="1100"/>
      <c r="CZ18" s="1100"/>
      <c r="DA18" s="1100"/>
      <c r="DB18" s="1100"/>
      <c r="DC18" s="1100"/>
      <c r="DD18" s="1100"/>
      <c r="DE18" s="1100"/>
      <c r="DF18" s="1100"/>
      <c r="DG18" s="1100"/>
      <c r="DH18" s="1100"/>
      <c r="DI18" s="1100"/>
      <c r="DJ18" s="1100"/>
      <c r="DK18" s="1101"/>
      <c r="DL18" s="1102">
        <v>10</v>
      </c>
      <c r="DM18" s="1100"/>
      <c r="DN18" s="1100"/>
      <c r="DO18" s="1100"/>
      <c r="DP18" s="1100"/>
      <c r="DQ18" s="1100"/>
      <c r="DR18" s="1100"/>
      <c r="DS18" s="1100"/>
      <c r="DT18" s="1100"/>
      <c r="DU18" s="1100"/>
      <c r="DV18" s="1100"/>
      <c r="DW18" s="1100"/>
      <c r="DX18" s="1100"/>
      <c r="DY18" s="1100"/>
      <c r="DZ18" s="1101"/>
      <c r="EA18" s="1102">
        <v>11</v>
      </c>
      <c r="EB18" s="1100"/>
      <c r="EC18" s="1100"/>
      <c r="ED18" s="1100"/>
      <c r="EE18" s="1100"/>
      <c r="EF18" s="1100"/>
      <c r="EG18" s="1100"/>
      <c r="EH18" s="1100"/>
      <c r="EI18" s="1100"/>
      <c r="EJ18" s="1100"/>
      <c r="EK18" s="1100"/>
      <c r="EL18" s="1100"/>
      <c r="EM18" s="1100"/>
      <c r="EN18" s="1100"/>
      <c r="EO18" s="1100"/>
      <c r="EP18" s="1100"/>
      <c r="EQ18" s="1100"/>
      <c r="ER18" s="1100"/>
      <c r="ES18" s="1100"/>
      <c r="ET18" s="1100"/>
      <c r="EU18" s="1100"/>
      <c r="EV18" s="1100"/>
      <c r="EW18" s="1100"/>
      <c r="EX18" s="1100"/>
      <c r="EY18" s="1100"/>
      <c r="EZ18" s="1100"/>
      <c r="FA18" s="1100"/>
      <c r="FB18" s="1100"/>
      <c r="FC18" s="1100"/>
      <c r="FD18" s="1100"/>
      <c r="FE18" s="1103"/>
    </row>
    <row r="19" spans="1:161" s="128" customFormat="1" ht="10.5" customHeight="1">
      <c r="A19" s="1104" t="s">
        <v>476</v>
      </c>
      <c r="B19" s="1105"/>
      <c r="C19" s="1105"/>
      <c r="D19" s="1105"/>
      <c r="E19" s="1105"/>
      <c r="F19" s="1105"/>
      <c r="G19" s="1105"/>
      <c r="H19" s="1105"/>
      <c r="I19" s="1105"/>
      <c r="J19" s="1105"/>
      <c r="K19" s="1105"/>
      <c r="L19" s="1106"/>
      <c r="M19" s="1107"/>
      <c r="N19" s="1108"/>
      <c r="O19" s="1108"/>
      <c r="P19" s="1108"/>
      <c r="Q19" s="1108"/>
      <c r="R19" s="1108"/>
      <c r="S19" s="1108"/>
      <c r="T19" s="1108"/>
      <c r="U19" s="1108"/>
      <c r="V19" s="1108"/>
      <c r="W19" s="1108"/>
      <c r="X19" s="1108"/>
      <c r="Y19" s="1108"/>
      <c r="Z19" s="1108"/>
      <c r="AA19" s="1108"/>
      <c r="AB19" s="1108"/>
      <c r="AC19" s="1108"/>
      <c r="AD19" s="1108"/>
      <c r="AE19" s="1108"/>
      <c r="AF19" s="1108"/>
      <c r="AG19" s="1108"/>
      <c r="AH19" s="1108"/>
      <c r="AI19" s="1108"/>
      <c r="AJ19" s="1108"/>
      <c r="AK19" s="1108"/>
      <c r="AL19" s="1108"/>
      <c r="AM19" s="1108"/>
      <c r="AN19" s="1108"/>
      <c r="AO19" s="1108"/>
      <c r="AP19" s="1108"/>
      <c r="AQ19" s="1109"/>
      <c r="AR19" s="1110"/>
      <c r="AS19" s="1105"/>
      <c r="AT19" s="1105"/>
      <c r="AU19" s="1105"/>
      <c r="AV19" s="1105"/>
      <c r="AW19" s="1105"/>
      <c r="AX19" s="1105"/>
      <c r="AY19" s="1105"/>
      <c r="AZ19" s="1105"/>
      <c r="BA19" s="1106"/>
      <c r="BB19" s="1110"/>
      <c r="BC19" s="1105"/>
      <c r="BD19" s="1105"/>
      <c r="BE19" s="1105"/>
      <c r="BF19" s="1105"/>
      <c r="BG19" s="1105"/>
      <c r="BH19" s="1105"/>
      <c r="BI19" s="1105"/>
      <c r="BJ19" s="1105"/>
      <c r="BK19" s="1106"/>
      <c r="BL19" s="1110"/>
      <c r="BM19" s="1105"/>
      <c r="BN19" s="1105"/>
      <c r="BO19" s="1105"/>
      <c r="BP19" s="1105"/>
      <c r="BQ19" s="1105"/>
      <c r="BR19" s="1105"/>
      <c r="BS19" s="1105"/>
      <c r="BT19" s="1105"/>
      <c r="BU19" s="1106"/>
      <c r="BV19" s="1110"/>
      <c r="BW19" s="1105"/>
      <c r="BX19" s="1105"/>
      <c r="BY19" s="1105"/>
      <c r="BZ19" s="1105"/>
      <c r="CA19" s="1105"/>
      <c r="CB19" s="1105"/>
      <c r="CC19" s="1105"/>
      <c r="CD19" s="1105"/>
      <c r="CE19" s="1106"/>
      <c r="CF19" s="1090"/>
      <c r="CG19" s="1091"/>
      <c r="CH19" s="1091"/>
      <c r="CI19" s="1091"/>
      <c r="CJ19" s="1091"/>
      <c r="CK19" s="1091"/>
      <c r="CL19" s="1091"/>
      <c r="CM19" s="1091"/>
      <c r="CN19" s="1091"/>
      <c r="CO19" s="1091"/>
      <c r="CP19" s="1091"/>
      <c r="CQ19" s="1091"/>
      <c r="CR19" s="1091"/>
      <c r="CS19" s="1091"/>
      <c r="CT19" s="1091"/>
      <c r="CU19" s="1092"/>
      <c r="CV19" s="1090"/>
      <c r="CW19" s="1091"/>
      <c r="CX19" s="1091"/>
      <c r="CY19" s="1091"/>
      <c r="CZ19" s="1091"/>
      <c r="DA19" s="1091"/>
      <c r="DB19" s="1091"/>
      <c r="DC19" s="1091"/>
      <c r="DD19" s="1091"/>
      <c r="DE19" s="1091"/>
      <c r="DF19" s="1091"/>
      <c r="DG19" s="1091"/>
      <c r="DH19" s="1091"/>
      <c r="DI19" s="1091"/>
      <c r="DJ19" s="1091"/>
      <c r="DK19" s="1092"/>
      <c r="DL19" s="1107"/>
      <c r="DM19" s="1108"/>
      <c r="DN19" s="1108"/>
      <c r="DO19" s="1108"/>
      <c r="DP19" s="1108"/>
      <c r="DQ19" s="1108"/>
      <c r="DR19" s="1108"/>
      <c r="DS19" s="1108"/>
      <c r="DT19" s="1108"/>
      <c r="DU19" s="1108"/>
      <c r="DV19" s="1108"/>
      <c r="DW19" s="1108"/>
      <c r="DX19" s="1108"/>
      <c r="DY19" s="1108"/>
      <c r="DZ19" s="1109"/>
      <c r="EA19" s="1107"/>
      <c r="EB19" s="1108"/>
      <c r="EC19" s="1108"/>
      <c r="ED19" s="1108"/>
      <c r="EE19" s="1108"/>
      <c r="EF19" s="1108"/>
      <c r="EG19" s="1108"/>
      <c r="EH19" s="1108"/>
      <c r="EI19" s="1108"/>
      <c r="EJ19" s="1108"/>
      <c r="EK19" s="1108"/>
      <c r="EL19" s="1108"/>
      <c r="EM19" s="1108"/>
      <c r="EN19" s="1108"/>
      <c r="EO19" s="1108"/>
      <c r="EP19" s="1108"/>
      <c r="EQ19" s="1108"/>
      <c r="ER19" s="1108"/>
      <c r="ES19" s="1108"/>
      <c r="ET19" s="1108"/>
      <c r="EU19" s="1108"/>
      <c r="EV19" s="1108"/>
      <c r="EW19" s="1108"/>
      <c r="EX19" s="1108"/>
      <c r="EY19" s="1108"/>
      <c r="EZ19" s="1108"/>
      <c r="FA19" s="1108"/>
      <c r="FB19" s="1108"/>
      <c r="FC19" s="1108"/>
      <c r="FD19" s="1108"/>
      <c r="FE19" s="1111"/>
    </row>
    <row r="20" spans="1:161" s="128" customFormat="1" ht="10.5" customHeight="1">
      <c r="A20" s="1112" t="s">
        <v>477</v>
      </c>
      <c r="B20" s="1113"/>
      <c r="C20" s="1113"/>
      <c r="D20" s="1113"/>
      <c r="E20" s="1113"/>
      <c r="F20" s="1113"/>
      <c r="G20" s="1113"/>
      <c r="H20" s="1113"/>
      <c r="I20" s="1113"/>
      <c r="J20" s="1113"/>
      <c r="K20" s="1113"/>
      <c r="L20" s="1114"/>
      <c r="M20" s="1115"/>
      <c r="N20" s="1116"/>
      <c r="O20" s="1116"/>
      <c r="P20" s="1116"/>
      <c r="Q20" s="1116"/>
      <c r="R20" s="1116"/>
      <c r="S20" s="1116"/>
      <c r="T20" s="1116"/>
      <c r="U20" s="1116"/>
      <c r="V20" s="1116"/>
      <c r="W20" s="1116"/>
      <c r="X20" s="1116"/>
      <c r="Y20" s="1116"/>
      <c r="Z20" s="1116"/>
      <c r="AA20" s="1116"/>
      <c r="AB20" s="1116"/>
      <c r="AC20" s="1116"/>
      <c r="AD20" s="1116"/>
      <c r="AE20" s="1116"/>
      <c r="AF20" s="1116"/>
      <c r="AG20" s="1116"/>
      <c r="AH20" s="1116"/>
      <c r="AI20" s="1116"/>
      <c r="AJ20" s="1116"/>
      <c r="AK20" s="1116"/>
      <c r="AL20" s="1116"/>
      <c r="AM20" s="1116"/>
      <c r="AN20" s="1116"/>
      <c r="AO20" s="1116"/>
      <c r="AP20" s="1116"/>
      <c r="AQ20" s="1117"/>
      <c r="AR20" s="1118"/>
      <c r="AS20" s="1113"/>
      <c r="AT20" s="1113"/>
      <c r="AU20" s="1113"/>
      <c r="AV20" s="1113"/>
      <c r="AW20" s="1113"/>
      <c r="AX20" s="1113"/>
      <c r="AY20" s="1113"/>
      <c r="AZ20" s="1113"/>
      <c r="BA20" s="1114"/>
      <c r="BB20" s="1118"/>
      <c r="BC20" s="1113"/>
      <c r="BD20" s="1113"/>
      <c r="BE20" s="1113"/>
      <c r="BF20" s="1113"/>
      <c r="BG20" s="1113"/>
      <c r="BH20" s="1113"/>
      <c r="BI20" s="1113"/>
      <c r="BJ20" s="1113"/>
      <c r="BK20" s="1114"/>
      <c r="BL20" s="1118"/>
      <c r="BM20" s="1113"/>
      <c r="BN20" s="1113"/>
      <c r="BO20" s="1113"/>
      <c r="BP20" s="1113"/>
      <c r="BQ20" s="1113"/>
      <c r="BR20" s="1113"/>
      <c r="BS20" s="1113"/>
      <c r="BT20" s="1113"/>
      <c r="BU20" s="1114"/>
      <c r="BV20" s="1118"/>
      <c r="BW20" s="1113"/>
      <c r="BX20" s="1113"/>
      <c r="BY20" s="1113"/>
      <c r="BZ20" s="1113"/>
      <c r="CA20" s="1113"/>
      <c r="CB20" s="1113"/>
      <c r="CC20" s="1113"/>
      <c r="CD20" s="1113"/>
      <c r="CE20" s="1114"/>
      <c r="CF20" s="1096"/>
      <c r="CG20" s="1097"/>
      <c r="CH20" s="1097"/>
      <c r="CI20" s="1097"/>
      <c r="CJ20" s="1097"/>
      <c r="CK20" s="1097"/>
      <c r="CL20" s="1097"/>
      <c r="CM20" s="1097"/>
      <c r="CN20" s="1097"/>
      <c r="CO20" s="1097"/>
      <c r="CP20" s="1097"/>
      <c r="CQ20" s="1097"/>
      <c r="CR20" s="1097"/>
      <c r="CS20" s="1097"/>
      <c r="CT20" s="1097"/>
      <c r="CU20" s="1098"/>
      <c r="CV20" s="1096"/>
      <c r="CW20" s="1097"/>
      <c r="CX20" s="1097"/>
      <c r="CY20" s="1097"/>
      <c r="CZ20" s="1097"/>
      <c r="DA20" s="1097"/>
      <c r="DB20" s="1097"/>
      <c r="DC20" s="1097"/>
      <c r="DD20" s="1097"/>
      <c r="DE20" s="1097"/>
      <c r="DF20" s="1097"/>
      <c r="DG20" s="1097"/>
      <c r="DH20" s="1097"/>
      <c r="DI20" s="1097"/>
      <c r="DJ20" s="1097"/>
      <c r="DK20" s="1098"/>
      <c r="DL20" s="1115"/>
      <c r="DM20" s="1116"/>
      <c r="DN20" s="1116"/>
      <c r="DO20" s="1116"/>
      <c r="DP20" s="1116"/>
      <c r="DQ20" s="1116"/>
      <c r="DR20" s="1116"/>
      <c r="DS20" s="1116"/>
      <c r="DT20" s="1116"/>
      <c r="DU20" s="1116"/>
      <c r="DV20" s="1116"/>
      <c r="DW20" s="1116"/>
      <c r="DX20" s="1116"/>
      <c r="DY20" s="1116"/>
      <c r="DZ20" s="1117"/>
      <c r="EA20" s="1115"/>
      <c r="EB20" s="1116"/>
      <c r="EC20" s="1116"/>
      <c r="ED20" s="1116"/>
      <c r="EE20" s="1116"/>
      <c r="EF20" s="1116"/>
      <c r="EG20" s="1116"/>
      <c r="EH20" s="1116"/>
      <c r="EI20" s="1116"/>
      <c r="EJ20" s="1116"/>
      <c r="EK20" s="1116"/>
      <c r="EL20" s="1116"/>
      <c r="EM20" s="1116"/>
      <c r="EN20" s="1116"/>
      <c r="EO20" s="1116"/>
      <c r="EP20" s="1116"/>
      <c r="EQ20" s="1116"/>
      <c r="ER20" s="1116"/>
      <c r="ES20" s="1116"/>
      <c r="ET20" s="1116"/>
      <c r="EU20" s="1116"/>
      <c r="EV20" s="1116"/>
      <c r="EW20" s="1116"/>
      <c r="EX20" s="1116"/>
      <c r="EY20" s="1116"/>
      <c r="EZ20" s="1116"/>
      <c r="FA20" s="1116"/>
      <c r="FB20" s="1116"/>
      <c r="FC20" s="1116"/>
      <c r="FD20" s="1116"/>
      <c r="FE20" s="1119"/>
    </row>
    <row r="21" spans="1:161" s="128" customFormat="1" ht="10.5" customHeight="1">
      <c r="A21" s="1112"/>
      <c r="B21" s="1113"/>
      <c r="C21" s="1113"/>
      <c r="D21" s="1113"/>
      <c r="E21" s="1113"/>
      <c r="F21" s="1113"/>
      <c r="G21" s="1113"/>
      <c r="H21" s="1113"/>
      <c r="I21" s="1113"/>
      <c r="J21" s="1113"/>
      <c r="K21" s="1113"/>
      <c r="L21" s="1114"/>
      <c r="M21" s="1115"/>
      <c r="N21" s="1116"/>
      <c r="O21" s="1116"/>
      <c r="P21" s="1116"/>
      <c r="Q21" s="1116"/>
      <c r="R21" s="1116"/>
      <c r="S21" s="1116"/>
      <c r="T21" s="1116"/>
      <c r="U21" s="1116"/>
      <c r="V21" s="1116"/>
      <c r="W21" s="1116"/>
      <c r="X21" s="1116"/>
      <c r="Y21" s="1116"/>
      <c r="Z21" s="1116"/>
      <c r="AA21" s="1116"/>
      <c r="AB21" s="1116"/>
      <c r="AC21" s="1116"/>
      <c r="AD21" s="1116"/>
      <c r="AE21" s="1116"/>
      <c r="AF21" s="1116"/>
      <c r="AG21" s="1116"/>
      <c r="AH21" s="1116"/>
      <c r="AI21" s="1116"/>
      <c r="AJ21" s="1116"/>
      <c r="AK21" s="1116"/>
      <c r="AL21" s="1116"/>
      <c r="AM21" s="1116"/>
      <c r="AN21" s="1116"/>
      <c r="AO21" s="1116"/>
      <c r="AP21" s="1116"/>
      <c r="AQ21" s="1117"/>
      <c r="AR21" s="1118"/>
      <c r="AS21" s="1113"/>
      <c r="AT21" s="1113"/>
      <c r="AU21" s="1113"/>
      <c r="AV21" s="1113"/>
      <c r="AW21" s="1113"/>
      <c r="AX21" s="1113"/>
      <c r="AY21" s="1113"/>
      <c r="AZ21" s="1113"/>
      <c r="BA21" s="1114"/>
      <c r="BB21" s="1118"/>
      <c r="BC21" s="1113"/>
      <c r="BD21" s="1113"/>
      <c r="BE21" s="1113"/>
      <c r="BF21" s="1113"/>
      <c r="BG21" s="1113"/>
      <c r="BH21" s="1113"/>
      <c r="BI21" s="1113"/>
      <c r="BJ21" s="1113"/>
      <c r="BK21" s="1114"/>
      <c r="BL21" s="1118"/>
      <c r="BM21" s="1113"/>
      <c r="BN21" s="1113"/>
      <c r="BO21" s="1113"/>
      <c r="BP21" s="1113"/>
      <c r="BQ21" s="1113"/>
      <c r="BR21" s="1113"/>
      <c r="BS21" s="1113"/>
      <c r="BT21" s="1113"/>
      <c r="BU21" s="1114"/>
      <c r="BV21" s="1118"/>
      <c r="BW21" s="1113"/>
      <c r="BX21" s="1113"/>
      <c r="BY21" s="1113"/>
      <c r="BZ21" s="1113"/>
      <c r="CA21" s="1113"/>
      <c r="CB21" s="1113"/>
      <c r="CC21" s="1113"/>
      <c r="CD21" s="1113"/>
      <c r="CE21" s="1114"/>
      <c r="CF21" s="1096"/>
      <c r="CG21" s="1097"/>
      <c r="CH21" s="1097"/>
      <c r="CI21" s="1097"/>
      <c r="CJ21" s="1097"/>
      <c r="CK21" s="1097"/>
      <c r="CL21" s="1097"/>
      <c r="CM21" s="1097"/>
      <c r="CN21" s="1097"/>
      <c r="CO21" s="1097"/>
      <c r="CP21" s="1097"/>
      <c r="CQ21" s="1097"/>
      <c r="CR21" s="1097"/>
      <c r="CS21" s="1097"/>
      <c r="CT21" s="1097"/>
      <c r="CU21" s="1098"/>
      <c r="CV21" s="1096"/>
      <c r="CW21" s="1097"/>
      <c r="CX21" s="1097"/>
      <c r="CY21" s="1097"/>
      <c r="CZ21" s="1097"/>
      <c r="DA21" s="1097"/>
      <c r="DB21" s="1097"/>
      <c r="DC21" s="1097"/>
      <c r="DD21" s="1097"/>
      <c r="DE21" s="1097"/>
      <c r="DF21" s="1097"/>
      <c r="DG21" s="1097"/>
      <c r="DH21" s="1097"/>
      <c r="DI21" s="1097"/>
      <c r="DJ21" s="1097"/>
      <c r="DK21" s="1098"/>
      <c r="DL21" s="1115"/>
      <c r="DM21" s="1116"/>
      <c r="DN21" s="1116"/>
      <c r="DO21" s="1116"/>
      <c r="DP21" s="1116"/>
      <c r="DQ21" s="1116"/>
      <c r="DR21" s="1116"/>
      <c r="DS21" s="1116"/>
      <c r="DT21" s="1116"/>
      <c r="DU21" s="1116"/>
      <c r="DV21" s="1116"/>
      <c r="DW21" s="1116"/>
      <c r="DX21" s="1116"/>
      <c r="DY21" s="1116"/>
      <c r="DZ21" s="1117"/>
      <c r="EA21" s="1115"/>
      <c r="EB21" s="1116"/>
      <c r="EC21" s="1116"/>
      <c r="ED21" s="1116"/>
      <c r="EE21" s="1116"/>
      <c r="EF21" s="1116"/>
      <c r="EG21" s="1116"/>
      <c r="EH21" s="1116"/>
      <c r="EI21" s="1116"/>
      <c r="EJ21" s="1116"/>
      <c r="EK21" s="1116"/>
      <c r="EL21" s="1116"/>
      <c r="EM21" s="1116"/>
      <c r="EN21" s="1116"/>
      <c r="EO21" s="1116"/>
      <c r="EP21" s="1116"/>
      <c r="EQ21" s="1116"/>
      <c r="ER21" s="1116"/>
      <c r="ES21" s="1116"/>
      <c r="ET21" s="1116"/>
      <c r="EU21" s="1116"/>
      <c r="EV21" s="1116"/>
      <c r="EW21" s="1116"/>
      <c r="EX21" s="1116"/>
      <c r="EY21" s="1116"/>
      <c r="EZ21" s="1116"/>
      <c r="FA21" s="1116"/>
      <c r="FB21" s="1116"/>
      <c r="FC21" s="1116"/>
      <c r="FD21" s="1116"/>
      <c r="FE21" s="1119"/>
    </row>
    <row r="22" spans="1:161" s="128" customFormat="1" ht="10.5" customHeight="1">
      <c r="A22" s="1112"/>
      <c r="B22" s="1113"/>
      <c r="C22" s="1113"/>
      <c r="D22" s="1113"/>
      <c r="E22" s="1113"/>
      <c r="F22" s="1113"/>
      <c r="G22" s="1113"/>
      <c r="H22" s="1113"/>
      <c r="I22" s="1113"/>
      <c r="J22" s="1113"/>
      <c r="K22" s="1113"/>
      <c r="L22" s="1114"/>
      <c r="M22" s="1115"/>
      <c r="N22" s="1116"/>
      <c r="O22" s="1116"/>
      <c r="P22" s="1116"/>
      <c r="Q22" s="1116"/>
      <c r="R22" s="1116"/>
      <c r="S22" s="1116"/>
      <c r="T22" s="1116"/>
      <c r="U22" s="1116"/>
      <c r="V22" s="1116"/>
      <c r="W22" s="1116"/>
      <c r="X22" s="1116"/>
      <c r="Y22" s="1116"/>
      <c r="Z22" s="1116"/>
      <c r="AA22" s="1116"/>
      <c r="AB22" s="1116"/>
      <c r="AC22" s="1116"/>
      <c r="AD22" s="1116"/>
      <c r="AE22" s="1116"/>
      <c r="AF22" s="1116"/>
      <c r="AG22" s="1116"/>
      <c r="AH22" s="1116"/>
      <c r="AI22" s="1116"/>
      <c r="AJ22" s="1116"/>
      <c r="AK22" s="1116"/>
      <c r="AL22" s="1116"/>
      <c r="AM22" s="1116"/>
      <c r="AN22" s="1116"/>
      <c r="AO22" s="1116"/>
      <c r="AP22" s="1116"/>
      <c r="AQ22" s="1117"/>
      <c r="AR22" s="1118"/>
      <c r="AS22" s="1113"/>
      <c r="AT22" s="1113"/>
      <c r="AU22" s="1113"/>
      <c r="AV22" s="1113"/>
      <c r="AW22" s="1113"/>
      <c r="AX22" s="1113"/>
      <c r="AY22" s="1113"/>
      <c r="AZ22" s="1113"/>
      <c r="BA22" s="1114"/>
      <c r="BB22" s="1118"/>
      <c r="BC22" s="1113"/>
      <c r="BD22" s="1113"/>
      <c r="BE22" s="1113"/>
      <c r="BF22" s="1113"/>
      <c r="BG22" s="1113"/>
      <c r="BH22" s="1113"/>
      <c r="BI22" s="1113"/>
      <c r="BJ22" s="1113"/>
      <c r="BK22" s="1114"/>
      <c r="BL22" s="1118"/>
      <c r="BM22" s="1113"/>
      <c r="BN22" s="1113"/>
      <c r="BO22" s="1113"/>
      <c r="BP22" s="1113"/>
      <c r="BQ22" s="1113"/>
      <c r="BR22" s="1113"/>
      <c r="BS22" s="1113"/>
      <c r="BT22" s="1113"/>
      <c r="BU22" s="1114"/>
      <c r="BV22" s="1118"/>
      <c r="BW22" s="1113"/>
      <c r="BX22" s="1113"/>
      <c r="BY22" s="1113"/>
      <c r="BZ22" s="1113"/>
      <c r="CA22" s="1113"/>
      <c r="CB22" s="1113"/>
      <c r="CC22" s="1113"/>
      <c r="CD22" s="1113"/>
      <c r="CE22" s="1114"/>
      <c r="CF22" s="1096"/>
      <c r="CG22" s="1097"/>
      <c r="CH22" s="1097"/>
      <c r="CI22" s="1097"/>
      <c r="CJ22" s="1097"/>
      <c r="CK22" s="1097"/>
      <c r="CL22" s="1097"/>
      <c r="CM22" s="1097"/>
      <c r="CN22" s="1097"/>
      <c r="CO22" s="1097"/>
      <c r="CP22" s="1097"/>
      <c r="CQ22" s="1097"/>
      <c r="CR22" s="1097"/>
      <c r="CS22" s="1097"/>
      <c r="CT22" s="1097"/>
      <c r="CU22" s="1098"/>
      <c r="CV22" s="1096"/>
      <c r="CW22" s="1097"/>
      <c r="CX22" s="1097"/>
      <c r="CY22" s="1097"/>
      <c r="CZ22" s="1097"/>
      <c r="DA22" s="1097"/>
      <c r="DB22" s="1097"/>
      <c r="DC22" s="1097"/>
      <c r="DD22" s="1097"/>
      <c r="DE22" s="1097"/>
      <c r="DF22" s="1097"/>
      <c r="DG22" s="1097"/>
      <c r="DH22" s="1097"/>
      <c r="DI22" s="1097"/>
      <c r="DJ22" s="1097"/>
      <c r="DK22" s="1098"/>
      <c r="DL22" s="1115"/>
      <c r="DM22" s="1116"/>
      <c r="DN22" s="1116"/>
      <c r="DO22" s="1116"/>
      <c r="DP22" s="1116"/>
      <c r="DQ22" s="1116"/>
      <c r="DR22" s="1116"/>
      <c r="DS22" s="1116"/>
      <c r="DT22" s="1116"/>
      <c r="DU22" s="1116"/>
      <c r="DV22" s="1116"/>
      <c r="DW22" s="1116"/>
      <c r="DX22" s="1116"/>
      <c r="DY22" s="1116"/>
      <c r="DZ22" s="1117"/>
      <c r="EA22" s="1115"/>
      <c r="EB22" s="1116"/>
      <c r="EC22" s="1116"/>
      <c r="ED22" s="1116"/>
      <c r="EE22" s="1116"/>
      <c r="EF22" s="1116"/>
      <c r="EG22" s="1116"/>
      <c r="EH22" s="1116"/>
      <c r="EI22" s="1116"/>
      <c r="EJ22" s="1116"/>
      <c r="EK22" s="1116"/>
      <c r="EL22" s="1116"/>
      <c r="EM22" s="1116"/>
      <c r="EN22" s="1116"/>
      <c r="EO22" s="1116"/>
      <c r="EP22" s="1116"/>
      <c r="EQ22" s="1116"/>
      <c r="ER22" s="1116"/>
      <c r="ES22" s="1116"/>
      <c r="ET22" s="1116"/>
      <c r="EU22" s="1116"/>
      <c r="EV22" s="1116"/>
      <c r="EW22" s="1116"/>
      <c r="EX22" s="1116"/>
      <c r="EY22" s="1116"/>
      <c r="EZ22" s="1116"/>
      <c r="FA22" s="1116"/>
      <c r="FB22" s="1116"/>
      <c r="FC22" s="1116"/>
      <c r="FD22" s="1116"/>
      <c r="FE22" s="1119"/>
    </row>
    <row r="23" spans="1:161" s="128" customFormat="1" ht="10.5" customHeight="1" thickBot="1">
      <c r="A23" s="1120"/>
      <c r="B23" s="1121"/>
      <c r="C23" s="1121"/>
      <c r="D23" s="1121"/>
      <c r="E23" s="1121"/>
      <c r="F23" s="1121"/>
      <c r="G23" s="1121"/>
      <c r="H23" s="1121"/>
      <c r="I23" s="1121"/>
      <c r="J23" s="1121"/>
      <c r="K23" s="1121"/>
      <c r="L23" s="1122"/>
      <c r="M23" s="1123"/>
      <c r="N23" s="1124"/>
      <c r="O23" s="1124"/>
      <c r="P23" s="1124"/>
      <c r="Q23" s="1124"/>
      <c r="R23" s="1124"/>
      <c r="S23" s="1124"/>
      <c r="T23" s="1124"/>
      <c r="U23" s="1124"/>
      <c r="V23" s="1124"/>
      <c r="W23" s="1124"/>
      <c r="X23" s="1124"/>
      <c r="Y23" s="1124"/>
      <c r="Z23" s="1124"/>
      <c r="AA23" s="1124"/>
      <c r="AB23" s="1124"/>
      <c r="AC23" s="1124"/>
      <c r="AD23" s="1124"/>
      <c r="AE23" s="1124"/>
      <c r="AF23" s="1124"/>
      <c r="AG23" s="1124"/>
      <c r="AH23" s="1124"/>
      <c r="AI23" s="1124"/>
      <c r="AJ23" s="1124"/>
      <c r="AK23" s="1124"/>
      <c r="AL23" s="1124"/>
      <c r="AM23" s="1124"/>
      <c r="AN23" s="1124"/>
      <c r="AO23" s="1124"/>
      <c r="AP23" s="1124"/>
      <c r="AQ23" s="1125"/>
      <c r="AR23" s="1126"/>
      <c r="AS23" s="1121"/>
      <c r="AT23" s="1121"/>
      <c r="AU23" s="1121"/>
      <c r="AV23" s="1121"/>
      <c r="AW23" s="1121"/>
      <c r="AX23" s="1121"/>
      <c r="AY23" s="1121"/>
      <c r="AZ23" s="1121"/>
      <c r="BA23" s="1122"/>
      <c r="BB23" s="1126"/>
      <c r="BC23" s="1121"/>
      <c r="BD23" s="1121"/>
      <c r="BE23" s="1121"/>
      <c r="BF23" s="1121"/>
      <c r="BG23" s="1121"/>
      <c r="BH23" s="1121"/>
      <c r="BI23" s="1121"/>
      <c r="BJ23" s="1121"/>
      <c r="BK23" s="1122"/>
      <c r="BL23" s="1126"/>
      <c r="BM23" s="1121"/>
      <c r="BN23" s="1121"/>
      <c r="BO23" s="1121"/>
      <c r="BP23" s="1121"/>
      <c r="BQ23" s="1121"/>
      <c r="BR23" s="1121"/>
      <c r="BS23" s="1121"/>
      <c r="BT23" s="1121"/>
      <c r="BU23" s="1122"/>
      <c r="BV23" s="1126"/>
      <c r="BW23" s="1121"/>
      <c r="BX23" s="1121"/>
      <c r="BY23" s="1121"/>
      <c r="BZ23" s="1121"/>
      <c r="CA23" s="1121"/>
      <c r="CB23" s="1121"/>
      <c r="CC23" s="1121"/>
      <c r="CD23" s="1121"/>
      <c r="CE23" s="1122"/>
      <c r="CF23" s="1102"/>
      <c r="CG23" s="1100"/>
      <c r="CH23" s="1100"/>
      <c r="CI23" s="1100"/>
      <c r="CJ23" s="1100"/>
      <c r="CK23" s="1100"/>
      <c r="CL23" s="1100"/>
      <c r="CM23" s="1100"/>
      <c r="CN23" s="1100"/>
      <c r="CO23" s="1100"/>
      <c r="CP23" s="1100"/>
      <c r="CQ23" s="1100"/>
      <c r="CR23" s="1100"/>
      <c r="CS23" s="1100"/>
      <c r="CT23" s="1100"/>
      <c r="CU23" s="1101"/>
      <c r="CV23" s="1102"/>
      <c r="CW23" s="1100"/>
      <c r="CX23" s="1100"/>
      <c r="CY23" s="1100"/>
      <c r="CZ23" s="1100"/>
      <c r="DA23" s="1100"/>
      <c r="DB23" s="1100"/>
      <c r="DC23" s="1100"/>
      <c r="DD23" s="1100"/>
      <c r="DE23" s="1100"/>
      <c r="DF23" s="1100"/>
      <c r="DG23" s="1100"/>
      <c r="DH23" s="1100"/>
      <c r="DI23" s="1100"/>
      <c r="DJ23" s="1100"/>
      <c r="DK23" s="1101"/>
      <c r="DL23" s="1123"/>
      <c r="DM23" s="1124"/>
      <c r="DN23" s="1124"/>
      <c r="DO23" s="1124"/>
      <c r="DP23" s="1124"/>
      <c r="DQ23" s="1124"/>
      <c r="DR23" s="1124"/>
      <c r="DS23" s="1124"/>
      <c r="DT23" s="1124"/>
      <c r="DU23" s="1124"/>
      <c r="DV23" s="1124"/>
      <c r="DW23" s="1124"/>
      <c r="DX23" s="1124"/>
      <c r="DY23" s="1124"/>
      <c r="DZ23" s="1125"/>
      <c r="EA23" s="1123"/>
      <c r="EB23" s="1124"/>
      <c r="EC23" s="1124"/>
      <c r="ED23" s="1124"/>
      <c r="EE23" s="1124"/>
      <c r="EF23" s="1124"/>
      <c r="EG23" s="1124"/>
      <c r="EH23" s="1124"/>
      <c r="EI23" s="1124"/>
      <c r="EJ23" s="1124"/>
      <c r="EK23" s="1124"/>
      <c r="EL23" s="1124"/>
      <c r="EM23" s="1124"/>
      <c r="EN23" s="1124"/>
      <c r="EO23" s="1124"/>
      <c r="EP23" s="1124"/>
      <c r="EQ23" s="1124"/>
      <c r="ER23" s="1124"/>
      <c r="ES23" s="1124"/>
      <c r="ET23" s="1124"/>
      <c r="EU23" s="1124"/>
      <c r="EV23" s="1124"/>
      <c r="EW23" s="1124"/>
      <c r="EX23" s="1124"/>
      <c r="EY23" s="1124"/>
      <c r="EZ23" s="1124"/>
      <c r="FA23" s="1124"/>
      <c r="FB23" s="1124"/>
      <c r="FC23" s="1124"/>
      <c r="FD23" s="1124"/>
      <c r="FE23" s="1127"/>
    </row>
    <row r="24" spans="3:5" ht="15" customHeight="1">
      <c r="C24" s="129"/>
      <c r="D24" s="129" t="s">
        <v>22</v>
      </c>
      <c r="E24" s="6" t="s">
        <v>478</v>
      </c>
    </row>
  </sheetData>
  <sheetProtection/>
  <mergeCells count="88">
    <mergeCell ref="CF23:CU23"/>
    <mergeCell ref="CV23:DK23"/>
    <mergeCell ref="DL23:DZ23"/>
    <mergeCell ref="EA23:FE23"/>
    <mergeCell ref="CF22:CU22"/>
    <mergeCell ref="CV22:DK22"/>
    <mergeCell ref="DL22:DZ22"/>
    <mergeCell ref="EA22:FE22"/>
    <mergeCell ref="A23:L23"/>
    <mergeCell ref="M23:AQ23"/>
    <mergeCell ref="AR23:BA23"/>
    <mergeCell ref="BB23:BK23"/>
    <mergeCell ref="BL23:BU23"/>
    <mergeCell ref="BV23:CE23"/>
    <mergeCell ref="CF21:CU21"/>
    <mergeCell ref="CV21:DK21"/>
    <mergeCell ref="DL21:DZ21"/>
    <mergeCell ref="EA21:FE21"/>
    <mergeCell ref="A22:L22"/>
    <mergeCell ref="M22:AQ22"/>
    <mergeCell ref="AR22:BA22"/>
    <mergeCell ref="BB22:BK22"/>
    <mergeCell ref="BL22:BU22"/>
    <mergeCell ref="BV22:CE22"/>
    <mergeCell ref="CF20:CU20"/>
    <mergeCell ref="CV20:DK20"/>
    <mergeCell ref="DL20:DZ20"/>
    <mergeCell ref="EA20:FE20"/>
    <mergeCell ref="A21:L21"/>
    <mergeCell ref="M21:AQ21"/>
    <mergeCell ref="AR21:BA21"/>
    <mergeCell ref="BB21:BK21"/>
    <mergeCell ref="BL21:BU21"/>
    <mergeCell ref="BV21:CE21"/>
    <mergeCell ref="CF19:CU19"/>
    <mergeCell ref="CV19:DK19"/>
    <mergeCell ref="DL19:DZ19"/>
    <mergeCell ref="EA19:FE19"/>
    <mergeCell ref="A20:L20"/>
    <mergeCell ref="M20:AQ20"/>
    <mergeCell ref="AR20:BA20"/>
    <mergeCell ref="BB20:BK20"/>
    <mergeCell ref="BL20:BU20"/>
    <mergeCell ref="BV20:CE20"/>
    <mergeCell ref="CF18:CU18"/>
    <mergeCell ref="CV18:DK18"/>
    <mergeCell ref="DL18:DZ18"/>
    <mergeCell ref="EA18:FE18"/>
    <mergeCell ref="A19:L19"/>
    <mergeCell ref="M19:AQ19"/>
    <mergeCell ref="AR19:BA19"/>
    <mergeCell ref="BB19:BK19"/>
    <mergeCell ref="BL19:BU19"/>
    <mergeCell ref="BV19:CE19"/>
    <mergeCell ref="A18:L18"/>
    <mergeCell ref="M18:AQ18"/>
    <mergeCell ref="AR18:BA18"/>
    <mergeCell ref="BB18:BK18"/>
    <mergeCell ref="BL18:BU18"/>
    <mergeCell ref="BV18:CE18"/>
    <mergeCell ref="DL15:DZ17"/>
    <mergeCell ref="EA15:FE17"/>
    <mergeCell ref="AR16:BK16"/>
    <mergeCell ref="BL16:CE16"/>
    <mergeCell ref="AR17:BA17"/>
    <mergeCell ref="BB17:BK17"/>
    <mergeCell ref="BL17:BU17"/>
    <mergeCell ref="BV17:CE17"/>
    <mergeCell ref="EW8:EY8"/>
    <mergeCell ref="Q11:AE11"/>
    <mergeCell ref="P13:T13"/>
    <mergeCell ref="U13:W13"/>
    <mergeCell ref="X13:AB13"/>
    <mergeCell ref="A15:L17"/>
    <mergeCell ref="M15:AQ17"/>
    <mergeCell ref="AR15:CE15"/>
    <mergeCell ref="CF15:CU17"/>
    <mergeCell ref="CV15:DK17"/>
    <mergeCell ref="EE1:FE1"/>
    <mergeCell ref="A3:FE3"/>
    <mergeCell ref="EE5:FE5"/>
    <mergeCell ref="ED6:FE6"/>
    <mergeCell ref="ED7:FE7"/>
    <mergeCell ref="EB8:EC8"/>
    <mergeCell ref="ED8:EF8"/>
    <mergeCell ref="EG8:EH8"/>
    <mergeCell ref="EI8:ES8"/>
    <mergeCell ref="ET8:EV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D20"/>
  <sheetViews>
    <sheetView zoomScalePageLayoutView="0" workbookViewId="0" topLeftCell="A1">
      <selection activeCell="A5" sqref="A5:DD5"/>
    </sheetView>
  </sheetViews>
  <sheetFormatPr defaultColWidth="0.875" defaultRowHeight="12.75"/>
  <cols>
    <col min="1" max="16384" width="0.875" style="1" customWidth="1"/>
  </cols>
  <sheetData>
    <row r="1" ht="11.25">
      <c r="DD1" s="2" t="s">
        <v>606</v>
      </c>
    </row>
    <row r="2" ht="11.25">
      <c r="DD2" s="2" t="s">
        <v>4</v>
      </c>
    </row>
    <row r="3" spans="43:108" ht="11.25"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DD3" s="2" t="s">
        <v>5</v>
      </c>
    </row>
    <row r="4" spans="43:92" s="5" customFormat="1" ht="15.75"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4"/>
    </row>
    <row r="5" spans="1:108" s="4" customFormat="1" ht="30.75" customHeight="1">
      <c r="A5" s="1072" t="s">
        <v>607</v>
      </c>
      <c r="B5" s="1072"/>
      <c r="C5" s="1072"/>
      <c r="D5" s="1072"/>
      <c r="E5" s="1072"/>
      <c r="F5" s="1072"/>
      <c r="G5" s="1072"/>
      <c r="H5" s="1072"/>
      <c r="I5" s="1072"/>
      <c r="J5" s="1072"/>
      <c r="K5" s="1072"/>
      <c r="L5" s="1072"/>
      <c r="M5" s="1072"/>
      <c r="N5" s="1072"/>
      <c r="O5" s="1072"/>
      <c r="P5" s="1072"/>
      <c r="Q5" s="1072"/>
      <c r="R5" s="1072"/>
      <c r="S5" s="1072"/>
      <c r="T5" s="1072"/>
      <c r="U5" s="1072"/>
      <c r="V5" s="1072"/>
      <c r="W5" s="1072"/>
      <c r="X5" s="1072"/>
      <c r="Y5" s="1072"/>
      <c r="Z5" s="1072"/>
      <c r="AA5" s="1072"/>
      <c r="AB5" s="1072"/>
      <c r="AC5" s="1072"/>
      <c r="AD5" s="1072"/>
      <c r="AE5" s="1072"/>
      <c r="AF5" s="1072"/>
      <c r="AG5" s="1072"/>
      <c r="AH5" s="1072"/>
      <c r="AI5" s="1072"/>
      <c r="AJ5" s="1072"/>
      <c r="AK5" s="1072"/>
      <c r="AL5" s="1072"/>
      <c r="AM5" s="1072"/>
      <c r="AN5" s="1072"/>
      <c r="AO5" s="1072"/>
      <c r="AP5" s="1072"/>
      <c r="AQ5" s="1072"/>
      <c r="AR5" s="1072"/>
      <c r="AS5" s="1072"/>
      <c r="AT5" s="1072"/>
      <c r="AU5" s="1072"/>
      <c r="AV5" s="1072"/>
      <c r="AW5" s="1072"/>
      <c r="AX5" s="1072"/>
      <c r="AY5" s="1072"/>
      <c r="AZ5" s="1072"/>
      <c r="BA5" s="1072"/>
      <c r="BB5" s="1072"/>
      <c r="BC5" s="1072"/>
      <c r="BD5" s="1072"/>
      <c r="BE5" s="1072"/>
      <c r="BF5" s="1072"/>
      <c r="BG5" s="1072"/>
      <c r="BH5" s="1072"/>
      <c r="BI5" s="1072"/>
      <c r="BJ5" s="1072"/>
      <c r="BK5" s="1072"/>
      <c r="BL5" s="1072"/>
      <c r="BM5" s="1072"/>
      <c r="BN5" s="1072"/>
      <c r="BO5" s="1072"/>
      <c r="BP5" s="1072"/>
      <c r="BQ5" s="1072"/>
      <c r="BR5" s="1072"/>
      <c r="BS5" s="1072"/>
      <c r="BT5" s="1072"/>
      <c r="BU5" s="1072"/>
      <c r="BV5" s="1072"/>
      <c r="BW5" s="1072"/>
      <c r="BX5" s="1072"/>
      <c r="BY5" s="1072"/>
      <c r="BZ5" s="1072"/>
      <c r="CA5" s="1072"/>
      <c r="CB5" s="1072"/>
      <c r="CC5" s="1072"/>
      <c r="CD5" s="1072"/>
      <c r="CE5" s="1072"/>
      <c r="CF5" s="1072"/>
      <c r="CG5" s="1072"/>
      <c r="CH5" s="1072"/>
      <c r="CI5" s="1072"/>
      <c r="CJ5" s="1072"/>
      <c r="CK5" s="1072"/>
      <c r="CL5" s="1072"/>
      <c r="CM5" s="1072"/>
      <c r="CN5" s="1072"/>
      <c r="CO5" s="1072"/>
      <c r="CP5" s="1072"/>
      <c r="CQ5" s="1072"/>
      <c r="CR5" s="1072"/>
      <c r="CS5" s="1072"/>
      <c r="CT5" s="1072"/>
      <c r="CU5" s="1072"/>
      <c r="CV5" s="1072"/>
      <c r="CW5" s="1072"/>
      <c r="CX5" s="1072"/>
      <c r="CY5" s="1072"/>
      <c r="CZ5" s="1072"/>
      <c r="DA5" s="1072"/>
      <c r="DB5" s="1072"/>
      <c r="DC5" s="1072"/>
      <c r="DD5" s="1072"/>
    </row>
    <row r="6" spans="1:92" s="4" customFormat="1" ht="15.75">
      <c r="A6" s="148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</row>
    <row r="7" spans="1:108" s="4" customFormat="1" ht="12.75" customHeight="1">
      <c r="A7" s="148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BA7" s="149"/>
      <c r="BB7" s="149"/>
      <c r="BC7" s="149"/>
      <c r="BD7" s="149"/>
      <c r="BE7" s="149"/>
      <c r="BF7" s="149"/>
      <c r="BG7" s="149"/>
      <c r="BH7" s="149"/>
      <c r="BI7" s="149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23" t="s">
        <v>3</v>
      </c>
    </row>
    <row r="8" spans="1:108" s="156" customFormat="1" ht="12.75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BZ8" s="124"/>
      <c r="CA8" s="124"/>
      <c r="CB8" s="124"/>
      <c r="CC8" s="124"/>
      <c r="CD8" s="124"/>
      <c r="CE8" s="124"/>
      <c r="CF8" s="124"/>
      <c r="CG8" s="124"/>
      <c r="CH8" s="124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23" t="s">
        <v>608</v>
      </c>
    </row>
    <row r="9" spans="79:108" s="124" customFormat="1" ht="12.75">
      <c r="CA9" s="1130"/>
      <c r="CB9" s="1130"/>
      <c r="CC9" s="1130"/>
      <c r="CD9" s="1130"/>
      <c r="CE9" s="1130"/>
      <c r="CF9" s="1130"/>
      <c r="CG9" s="1130"/>
      <c r="CH9" s="1130"/>
      <c r="CI9" s="1130"/>
      <c r="CJ9" s="1130"/>
      <c r="CK9" s="1130"/>
      <c r="CL9" s="1130"/>
      <c r="CM9" s="1130"/>
      <c r="CN9" s="1130"/>
      <c r="CO9" s="1130"/>
      <c r="CP9" s="1130"/>
      <c r="CQ9" s="1130"/>
      <c r="CR9" s="1130"/>
      <c r="CS9" s="1130"/>
      <c r="CT9" s="1130"/>
      <c r="CU9" s="1130"/>
      <c r="CV9" s="1130"/>
      <c r="CW9" s="1130"/>
      <c r="CX9" s="1130"/>
      <c r="CY9" s="1130"/>
      <c r="CZ9" s="1130"/>
      <c r="DA9" s="1130"/>
      <c r="DB9" s="1130"/>
      <c r="DC9" s="1130"/>
      <c r="DD9" s="1130"/>
    </row>
    <row r="10" spans="78:108" s="124" customFormat="1" ht="12.75">
      <c r="BZ10" s="1"/>
      <c r="CA10" s="960" t="s">
        <v>0</v>
      </c>
      <c r="CB10" s="960"/>
      <c r="CC10" s="960"/>
      <c r="CD10" s="960"/>
      <c r="CE10" s="960"/>
      <c r="CF10" s="960"/>
      <c r="CG10" s="960"/>
      <c r="CH10" s="960"/>
      <c r="CI10" s="960"/>
      <c r="CJ10" s="960"/>
      <c r="CK10" s="960"/>
      <c r="CL10" s="960"/>
      <c r="CM10" s="960"/>
      <c r="CN10" s="960"/>
      <c r="CO10" s="960"/>
      <c r="CP10" s="960"/>
      <c r="CQ10" s="960"/>
      <c r="CR10" s="960"/>
      <c r="CS10" s="960"/>
      <c r="CT10" s="960"/>
      <c r="CU10" s="960"/>
      <c r="CV10" s="960"/>
      <c r="CW10" s="960"/>
      <c r="CX10" s="960"/>
      <c r="CY10" s="960"/>
      <c r="CZ10" s="960"/>
      <c r="DA10" s="960"/>
      <c r="DB10" s="960"/>
      <c r="DC10" s="960"/>
      <c r="DD10" s="960"/>
    </row>
    <row r="11" spans="78:108" ht="12" customHeight="1">
      <c r="BZ11" s="1076" t="s">
        <v>1</v>
      </c>
      <c r="CA11" s="1076"/>
      <c r="CB11" s="1128"/>
      <c r="CC11" s="1128"/>
      <c r="CD11" s="1128"/>
      <c r="CE11" s="997" t="s">
        <v>1</v>
      </c>
      <c r="CF11" s="997"/>
      <c r="CG11" s="124"/>
      <c r="CH11" s="1128"/>
      <c r="CI11" s="1128"/>
      <c r="CJ11" s="1128"/>
      <c r="CK11" s="1128"/>
      <c r="CL11" s="1128"/>
      <c r="CM11" s="1128"/>
      <c r="CN11" s="1128"/>
      <c r="CO11" s="1128"/>
      <c r="CP11" s="1128"/>
      <c r="CQ11" s="1128"/>
      <c r="CR11" s="1128"/>
      <c r="CS11" s="124"/>
      <c r="CT11" s="1076">
        <v>20</v>
      </c>
      <c r="CU11" s="1076"/>
      <c r="CV11" s="1076"/>
      <c r="CW11" s="1129"/>
      <c r="CX11" s="1129"/>
      <c r="CY11" s="1129"/>
      <c r="CZ11" s="125" t="s">
        <v>609</v>
      </c>
      <c r="DA11" s="124"/>
      <c r="DB11" s="124"/>
      <c r="DC11" s="124"/>
      <c r="DD11" s="125"/>
    </row>
    <row r="12" s="124" customFormat="1" ht="12.75">
      <c r="DD12" s="123" t="s">
        <v>2</v>
      </c>
    </row>
    <row r="13" s="124" customFormat="1" ht="13.5" thickBot="1"/>
    <row r="14" spans="1:108" s="13" customFormat="1" ht="23.25" customHeight="1">
      <c r="A14" s="182" t="s">
        <v>610</v>
      </c>
      <c r="B14" s="177"/>
      <c r="C14" s="177"/>
      <c r="D14" s="1132"/>
      <c r="E14" s="1141" t="s">
        <v>611</v>
      </c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142" t="s">
        <v>612</v>
      </c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142" t="s">
        <v>613</v>
      </c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142" t="s">
        <v>614</v>
      </c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3"/>
    </row>
    <row r="15" spans="1:108" s="13" customFormat="1" ht="88.5" customHeight="1">
      <c r="A15" s="175"/>
      <c r="B15" s="181"/>
      <c r="C15" s="181"/>
      <c r="D15" s="802"/>
      <c r="E15" s="213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98" t="s">
        <v>615</v>
      </c>
      <c r="V15" s="219"/>
      <c r="W15" s="219"/>
      <c r="X15" s="219"/>
      <c r="Y15" s="219"/>
      <c r="Z15" s="219"/>
      <c r="AA15" s="219"/>
      <c r="AB15" s="219"/>
      <c r="AC15" s="219"/>
      <c r="AD15" s="219"/>
      <c r="AE15" s="198" t="s">
        <v>616</v>
      </c>
      <c r="AF15" s="219"/>
      <c r="AG15" s="219"/>
      <c r="AH15" s="219"/>
      <c r="AI15" s="219"/>
      <c r="AJ15" s="219"/>
      <c r="AK15" s="219"/>
      <c r="AL15" s="219"/>
      <c r="AM15" s="219"/>
      <c r="AN15" s="219"/>
      <c r="AO15" s="198" t="s">
        <v>617</v>
      </c>
      <c r="AP15" s="219"/>
      <c r="AQ15" s="219"/>
      <c r="AR15" s="219"/>
      <c r="AS15" s="219"/>
      <c r="AT15" s="219"/>
      <c r="AU15" s="219"/>
      <c r="AV15" s="219"/>
      <c r="AW15" s="198" t="s">
        <v>618</v>
      </c>
      <c r="AX15" s="219"/>
      <c r="AY15" s="219"/>
      <c r="AZ15" s="219"/>
      <c r="BA15" s="219"/>
      <c r="BB15" s="219"/>
      <c r="BC15" s="219"/>
      <c r="BD15" s="219"/>
      <c r="BE15" s="219"/>
      <c r="BF15" s="219"/>
      <c r="BG15" s="198" t="s">
        <v>92</v>
      </c>
      <c r="BH15" s="219"/>
      <c r="BI15" s="219"/>
      <c r="BJ15" s="219"/>
      <c r="BK15" s="219"/>
      <c r="BL15" s="219"/>
      <c r="BM15" s="219"/>
      <c r="BN15" s="219"/>
      <c r="BO15" s="219"/>
      <c r="BP15" s="219"/>
      <c r="BQ15" s="198" t="s">
        <v>619</v>
      </c>
      <c r="BR15" s="219"/>
      <c r="BS15" s="219"/>
      <c r="BT15" s="219"/>
      <c r="BU15" s="219"/>
      <c r="BV15" s="219"/>
      <c r="BW15" s="219"/>
      <c r="BX15" s="219"/>
      <c r="BY15" s="219"/>
      <c r="BZ15" s="219"/>
      <c r="CA15" s="198" t="s">
        <v>620</v>
      </c>
      <c r="CB15" s="219"/>
      <c r="CC15" s="219"/>
      <c r="CD15" s="219"/>
      <c r="CE15" s="219"/>
      <c r="CF15" s="219"/>
      <c r="CG15" s="219"/>
      <c r="CH15" s="219"/>
      <c r="CI15" s="219"/>
      <c r="CJ15" s="219"/>
      <c r="CK15" s="198" t="s">
        <v>621</v>
      </c>
      <c r="CL15" s="219"/>
      <c r="CM15" s="219"/>
      <c r="CN15" s="219"/>
      <c r="CO15" s="219"/>
      <c r="CP15" s="219"/>
      <c r="CQ15" s="219"/>
      <c r="CR15" s="219"/>
      <c r="CS15" s="219"/>
      <c r="CT15" s="219"/>
      <c r="CU15" s="198" t="s">
        <v>622</v>
      </c>
      <c r="CV15" s="219"/>
      <c r="CW15" s="219"/>
      <c r="CX15" s="219"/>
      <c r="CY15" s="219"/>
      <c r="CZ15" s="219"/>
      <c r="DA15" s="219"/>
      <c r="DB15" s="219"/>
      <c r="DC15" s="219"/>
      <c r="DD15" s="1131"/>
    </row>
    <row r="16" spans="1:108" s="165" customFormat="1" ht="11.25">
      <c r="A16" s="1133"/>
      <c r="B16" s="1134"/>
      <c r="C16" s="1134"/>
      <c r="D16" s="1134"/>
      <c r="E16" s="1135"/>
      <c r="F16" s="1135"/>
      <c r="G16" s="1135"/>
      <c r="H16" s="1135"/>
      <c r="I16" s="1135"/>
      <c r="J16" s="1135"/>
      <c r="K16" s="1135"/>
      <c r="L16" s="1135"/>
      <c r="M16" s="1135"/>
      <c r="N16" s="1135"/>
      <c r="O16" s="1135"/>
      <c r="P16" s="1135"/>
      <c r="Q16" s="1135"/>
      <c r="R16" s="1135"/>
      <c r="S16" s="1135"/>
      <c r="T16" s="1135"/>
      <c r="U16" s="1136"/>
      <c r="V16" s="1136"/>
      <c r="W16" s="1136"/>
      <c r="X16" s="1136"/>
      <c r="Y16" s="1136"/>
      <c r="Z16" s="1136"/>
      <c r="AA16" s="1136"/>
      <c r="AB16" s="1136"/>
      <c r="AC16" s="1136"/>
      <c r="AD16" s="1136"/>
      <c r="AE16" s="1136"/>
      <c r="AF16" s="1136"/>
      <c r="AG16" s="1136"/>
      <c r="AH16" s="1136"/>
      <c r="AI16" s="1136"/>
      <c r="AJ16" s="1136"/>
      <c r="AK16" s="1136"/>
      <c r="AL16" s="1136"/>
      <c r="AM16" s="1136"/>
      <c r="AN16" s="1136"/>
      <c r="AO16" s="1136"/>
      <c r="AP16" s="1136"/>
      <c r="AQ16" s="1136"/>
      <c r="AR16" s="1136"/>
      <c r="AS16" s="1136"/>
      <c r="AT16" s="1136"/>
      <c r="AU16" s="1136"/>
      <c r="AV16" s="1136"/>
      <c r="AW16" s="1136"/>
      <c r="AX16" s="1136"/>
      <c r="AY16" s="1136"/>
      <c r="AZ16" s="1136"/>
      <c r="BA16" s="1136"/>
      <c r="BB16" s="1136"/>
      <c r="BC16" s="1136"/>
      <c r="BD16" s="1136"/>
      <c r="BE16" s="1136"/>
      <c r="BF16" s="1136"/>
      <c r="BG16" s="1136"/>
      <c r="BH16" s="1136"/>
      <c r="BI16" s="1136"/>
      <c r="BJ16" s="1136"/>
      <c r="BK16" s="1136"/>
      <c r="BL16" s="1136"/>
      <c r="BM16" s="1136"/>
      <c r="BN16" s="1136"/>
      <c r="BO16" s="1136"/>
      <c r="BP16" s="1136"/>
      <c r="BQ16" s="1136"/>
      <c r="BR16" s="1136"/>
      <c r="BS16" s="1136"/>
      <c r="BT16" s="1136"/>
      <c r="BU16" s="1136"/>
      <c r="BV16" s="1136"/>
      <c r="BW16" s="1136"/>
      <c r="BX16" s="1136"/>
      <c r="BY16" s="1136"/>
      <c r="BZ16" s="1136"/>
      <c r="CA16" s="1136"/>
      <c r="CB16" s="1136"/>
      <c r="CC16" s="1136"/>
      <c r="CD16" s="1136"/>
      <c r="CE16" s="1136"/>
      <c r="CF16" s="1136"/>
      <c r="CG16" s="1136"/>
      <c r="CH16" s="1136"/>
      <c r="CI16" s="1136"/>
      <c r="CJ16" s="1136"/>
      <c r="CK16" s="1136"/>
      <c r="CL16" s="1136"/>
      <c r="CM16" s="1136"/>
      <c r="CN16" s="1136"/>
      <c r="CO16" s="1136"/>
      <c r="CP16" s="1136"/>
      <c r="CQ16" s="1136"/>
      <c r="CR16" s="1136"/>
      <c r="CS16" s="1136"/>
      <c r="CT16" s="1136"/>
      <c r="CU16" s="1136"/>
      <c r="CV16" s="1136"/>
      <c r="CW16" s="1136"/>
      <c r="CX16" s="1136"/>
      <c r="CY16" s="1136"/>
      <c r="CZ16" s="1136"/>
      <c r="DA16" s="1136"/>
      <c r="DB16" s="1136"/>
      <c r="DC16" s="1136"/>
      <c r="DD16" s="1144"/>
    </row>
    <row r="17" spans="1:108" s="166" customFormat="1" ht="11.25">
      <c r="A17" s="1137"/>
      <c r="B17" s="1138"/>
      <c r="C17" s="1138"/>
      <c r="D17" s="1138"/>
      <c r="E17" s="1139"/>
      <c r="F17" s="1139"/>
      <c r="G17" s="1139"/>
      <c r="H17" s="1139"/>
      <c r="I17" s="1139"/>
      <c r="J17" s="1139"/>
      <c r="K17" s="1139"/>
      <c r="L17" s="1139"/>
      <c r="M17" s="1139"/>
      <c r="N17" s="1139"/>
      <c r="O17" s="1139"/>
      <c r="P17" s="1139"/>
      <c r="Q17" s="1139"/>
      <c r="R17" s="1139"/>
      <c r="S17" s="1139"/>
      <c r="T17" s="1139"/>
      <c r="U17" s="1140"/>
      <c r="V17" s="1140"/>
      <c r="W17" s="1140"/>
      <c r="X17" s="1140"/>
      <c r="Y17" s="1140"/>
      <c r="Z17" s="1140"/>
      <c r="AA17" s="1140"/>
      <c r="AB17" s="1140"/>
      <c r="AC17" s="1140"/>
      <c r="AD17" s="1140"/>
      <c r="AE17" s="1140"/>
      <c r="AF17" s="1140"/>
      <c r="AG17" s="1140"/>
      <c r="AH17" s="1140"/>
      <c r="AI17" s="1140"/>
      <c r="AJ17" s="1140"/>
      <c r="AK17" s="1140"/>
      <c r="AL17" s="1140"/>
      <c r="AM17" s="1140"/>
      <c r="AN17" s="1140"/>
      <c r="AO17" s="1140"/>
      <c r="AP17" s="1140"/>
      <c r="AQ17" s="1140"/>
      <c r="AR17" s="1140"/>
      <c r="AS17" s="1140"/>
      <c r="AT17" s="1140"/>
      <c r="AU17" s="1140"/>
      <c r="AV17" s="1140"/>
      <c r="AW17" s="1140"/>
      <c r="AX17" s="1140"/>
      <c r="AY17" s="1140"/>
      <c r="AZ17" s="1140"/>
      <c r="BA17" s="1140"/>
      <c r="BB17" s="1140"/>
      <c r="BC17" s="1140"/>
      <c r="BD17" s="1140"/>
      <c r="BE17" s="1140"/>
      <c r="BF17" s="1140"/>
      <c r="BG17" s="1140"/>
      <c r="BH17" s="1140"/>
      <c r="BI17" s="1140"/>
      <c r="BJ17" s="1140"/>
      <c r="BK17" s="1140"/>
      <c r="BL17" s="1140"/>
      <c r="BM17" s="1140"/>
      <c r="BN17" s="1140"/>
      <c r="BO17" s="1140"/>
      <c r="BP17" s="1140"/>
      <c r="BQ17" s="1140"/>
      <c r="BR17" s="1140"/>
      <c r="BS17" s="1140"/>
      <c r="BT17" s="1140"/>
      <c r="BU17" s="1140"/>
      <c r="BV17" s="1140"/>
      <c r="BW17" s="1140"/>
      <c r="BX17" s="1140"/>
      <c r="BY17" s="1140"/>
      <c r="BZ17" s="1140"/>
      <c r="CA17" s="1140"/>
      <c r="CB17" s="1140"/>
      <c r="CC17" s="1140"/>
      <c r="CD17" s="1140"/>
      <c r="CE17" s="1140"/>
      <c r="CF17" s="1140"/>
      <c r="CG17" s="1140"/>
      <c r="CH17" s="1140"/>
      <c r="CI17" s="1140"/>
      <c r="CJ17" s="1140"/>
      <c r="CK17" s="1140"/>
      <c r="CL17" s="1140"/>
      <c r="CM17" s="1140"/>
      <c r="CN17" s="1140"/>
      <c r="CO17" s="1140"/>
      <c r="CP17" s="1140"/>
      <c r="CQ17" s="1140"/>
      <c r="CR17" s="1140"/>
      <c r="CS17" s="1140"/>
      <c r="CT17" s="1140"/>
      <c r="CU17" s="1140"/>
      <c r="CV17" s="1140"/>
      <c r="CW17" s="1140"/>
      <c r="CX17" s="1140"/>
      <c r="CY17" s="1140"/>
      <c r="CZ17" s="1140"/>
      <c r="DA17" s="1140"/>
      <c r="DB17" s="1140"/>
      <c r="DC17" s="1140"/>
      <c r="DD17" s="1143"/>
    </row>
    <row r="18" spans="1:108" s="166" customFormat="1" ht="11.25">
      <c r="A18" s="1137"/>
      <c r="B18" s="1138"/>
      <c r="C18" s="1138"/>
      <c r="D18" s="1138"/>
      <c r="E18" s="1139"/>
      <c r="F18" s="1139"/>
      <c r="G18" s="1139"/>
      <c r="H18" s="1139"/>
      <c r="I18" s="1139"/>
      <c r="J18" s="1139"/>
      <c r="K18" s="1139"/>
      <c r="L18" s="1139"/>
      <c r="M18" s="1139"/>
      <c r="N18" s="1139"/>
      <c r="O18" s="1139"/>
      <c r="P18" s="1139"/>
      <c r="Q18" s="1139"/>
      <c r="R18" s="1139"/>
      <c r="S18" s="1139"/>
      <c r="T18" s="1139"/>
      <c r="U18" s="1140"/>
      <c r="V18" s="1140"/>
      <c r="W18" s="1140"/>
      <c r="X18" s="1140"/>
      <c r="Y18" s="1140"/>
      <c r="Z18" s="1140"/>
      <c r="AA18" s="1140"/>
      <c r="AB18" s="1140"/>
      <c r="AC18" s="1140"/>
      <c r="AD18" s="1140"/>
      <c r="AE18" s="1140"/>
      <c r="AF18" s="1140"/>
      <c r="AG18" s="1140"/>
      <c r="AH18" s="1140"/>
      <c r="AI18" s="1140"/>
      <c r="AJ18" s="1140"/>
      <c r="AK18" s="1140"/>
      <c r="AL18" s="1140"/>
      <c r="AM18" s="1140"/>
      <c r="AN18" s="1140"/>
      <c r="AO18" s="1140"/>
      <c r="AP18" s="1140"/>
      <c r="AQ18" s="1140"/>
      <c r="AR18" s="1140"/>
      <c r="AS18" s="1140"/>
      <c r="AT18" s="1140"/>
      <c r="AU18" s="1140"/>
      <c r="AV18" s="1140"/>
      <c r="AW18" s="1140"/>
      <c r="AX18" s="1140"/>
      <c r="AY18" s="1140"/>
      <c r="AZ18" s="1140"/>
      <c r="BA18" s="1140"/>
      <c r="BB18" s="1140"/>
      <c r="BC18" s="1140"/>
      <c r="BD18" s="1140"/>
      <c r="BE18" s="1140"/>
      <c r="BF18" s="1140"/>
      <c r="BG18" s="1140"/>
      <c r="BH18" s="1140"/>
      <c r="BI18" s="1140"/>
      <c r="BJ18" s="1140"/>
      <c r="BK18" s="1140"/>
      <c r="BL18" s="1140"/>
      <c r="BM18" s="1140"/>
      <c r="BN18" s="1140"/>
      <c r="BO18" s="1140"/>
      <c r="BP18" s="1140"/>
      <c r="BQ18" s="1140"/>
      <c r="BR18" s="1140"/>
      <c r="BS18" s="1140"/>
      <c r="BT18" s="1140"/>
      <c r="BU18" s="1140"/>
      <c r="BV18" s="1140"/>
      <c r="BW18" s="1140"/>
      <c r="BX18" s="1140"/>
      <c r="BY18" s="1140"/>
      <c r="BZ18" s="1140"/>
      <c r="CA18" s="1140"/>
      <c r="CB18" s="1140"/>
      <c r="CC18" s="1140"/>
      <c r="CD18" s="1140"/>
      <c r="CE18" s="1140"/>
      <c r="CF18" s="1140"/>
      <c r="CG18" s="1140"/>
      <c r="CH18" s="1140"/>
      <c r="CI18" s="1140"/>
      <c r="CJ18" s="1140"/>
      <c r="CK18" s="1140"/>
      <c r="CL18" s="1140"/>
      <c r="CM18" s="1140"/>
      <c r="CN18" s="1140"/>
      <c r="CO18" s="1140"/>
      <c r="CP18" s="1140"/>
      <c r="CQ18" s="1140"/>
      <c r="CR18" s="1140"/>
      <c r="CS18" s="1140"/>
      <c r="CT18" s="1140"/>
      <c r="CU18" s="1140"/>
      <c r="CV18" s="1140"/>
      <c r="CW18" s="1140"/>
      <c r="CX18" s="1140"/>
      <c r="CY18" s="1140"/>
      <c r="CZ18" s="1140"/>
      <c r="DA18" s="1140"/>
      <c r="DB18" s="1140"/>
      <c r="DC18" s="1140"/>
      <c r="DD18" s="1143"/>
    </row>
    <row r="19" spans="1:108" s="166" customFormat="1" ht="11.25">
      <c r="A19" s="1137"/>
      <c r="B19" s="1138"/>
      <c r="C19" s="1138"/>
      <c r="D19" s="1138"/>
      <c r="E19" s="1139"/>
      <c r="F19" s="1139"/>
      <c r="G19" s="1139"/>
      <c r="H19" s="1139"/>
      <c r="I19" s="1139"/>
      <c r="J19" s="1139"/>
      <c r="K19" s="1139"/>
      <c r="L19" s="1139"/>
      <c r="M19" s="1139"/>
      <c r="N19" s="1139"/>
      <c r="O19" s="1139"/>
      <c r="P19" s="1139"/>
      <c r="Q19" s="1139"/>
      <c r="R19" s="1139"/>
      <c r="S19" s="1139"/>
      <c r="T19" s="1139"/>
      <c r="U19" s="1140"/>
      <c r="V19" s="1140"/>
      <c r="W19" s="1140"/>
      <c r="X19" s="1140"/>
      <c r="Y19" s="1140"/>
      <c r="Z19" s="1140"/>
      <c r="AA19" s="1140"/>
      <c r="AB19" s="1140"/>
      <c r="AC19" s="1140"/>
      <c r="AD19" s="1140"/>
      <c r="AE19" s="1140"/>
      <c r="AF19" s="1140"/>
      <c r="AG19" s="1140"/>
      <c r="AH19" s="1140"/>
      <c r="AI19" s="1140"/>
      <c r="AJ19" s="1140"/>
      <c r="AK19" s="1140"/>
      <c r="AL19" s="1140"/>
      <c r="AM19" s="1140"/>
      <c r="AN19" s="1140"/>
      <c r="AO19" s="1140"/>
      <c r="AP19" s="1140"/>
      <c r="AQ19" s="1140"/>
      <c r="AR19" s="1140"/>
      <c r="AS19" s="1140"/>
      <c r="AT19" s="1140"/>
      <c r="AU19" s="1140"/>
      <c r="AV19" s="1140"/>
      <c r="AW19" s="1140"/>
      <c r="AX19" s="1140"/>
      <c r="AY19" s="1140"/>
      <c r="AZ19" s="1140"/>
      <c r="BA19" s="1140"/>
      <c r="BB19" s="1140"/>
      <c r="BC19" s="1140"/>
      <c r="BD19" s="1140"/>
      <c r="BE19" s="1140"/>
      <c r="BF19" s="1140"/>
      <c r="BG19" s="1140"/>
      <c r="BH19" s="1140"/>
      <c r="BI19" s="1140"/>
      <c r="BJ19" s="1140"/>
      <c r="BK19" s="1140"/>
      <c r="BL19" s="1140"/>
      <c r="BM19" s="1140"/>
      <c r="BN19" s="1140"/>
      <c r="BO19" s="1140"/>
      <c r="BP19" s="1140"/>
      <c r="BQ19" s="1140"/>
      <c r="BR19" s="1140"/>
      <c r="BS19" s="1140"/>
      <c r="BT19" s="1140"/>
      <c r="BU19" s="1140"/>
      <c r="BV19" s="1140"/>
      <c r="BW19" s="1140"/>
      <c r="BX19" s="1140"/>
      <c r="BY19" s="1140"/>
      <c r="BZ19" s="1140"/>
      <c r="CA19" s="1140"/>
      <c r="CB19" s="1140"/>
      <c r="CC19" s="1140"/>
      <c r="CD19" s="1140"/>
      <c r="CE19" s="1140"/>
      <c r="CF19" s="1140"/>
      <c r="CG19" s="1140"/>
      <c r="CH19" s="1140"/>
      <c r="CI19" s="1140"/>
      <c r="CJ19" s="1140"/>
      <c r="CK19" s="1140"/>
      <c r="CL19" s="1140"/>
      <c r="CM19" s="1140"/>
      <c r="CN19" s="1140"/>
      <c r="CO19" s="1140"/>
      <c r="CP19" s="1140"/>
      <c r="CQ19" s="1140"/>
      <c r="CR19" s="1140"/>
      <c r="CS19" s="1140"/>
      <c r="CT19" s="1140"/>
      <c r="CU19" s="1140"/>
      <c r="CV19" s="1140"/>
      <c r="CW19" s="1140"/>
      <c r="CX19" s="1140"/>
      <c r="CY19" s="1140"/>
      <c r="CZ19" s="1140"/>
      <c r="DA19" s="1140"/>
      <c r="DB19" s="1140"/>
      <c r="DC19" s="1140"/>
      <c r="DD19" s="1143"/>
    </row>
    <row r="20" spans="1:108" s="166" customFormat="1" ht="12" thickBot="1">
      <c r="A20" s="1147"/>
      <c r="B20" s="1148"/>
      <c r="C20" s="1148"/>
      <c r="D20" s="1148"/>
      <c r="E20" s="1149"/>
      <c r="F20" s="1149"/>
      <c r="G20" s="1149"/>
      <c r="H20" s="1149"/>
      <c r="I20" s="1149"/>
      <c r="J20" s="1149"/>
      <c r="K20" s="1149"/>
      <c r="L20" s="1149"/>
      <c r="M20" s="1149"/>
      <c r="N20" s="1149"/>
      <c r="O20" s="1149"/>
      <c r="P20" s="1149"/>
      <c r="Q20" s="1149"/>
      <c r="R20" s="1149"/>
      <c r="S20" s="1149"/>
      <c r="T20" s="1149"/>
      <c r="U20" s="1145"/>
      <c r="V20" s="1145"/>
      <c r="W20" s="1145"/>
      <c r="X20" s="1145"/>
      <c r="Y20" s="1145"/>
      <c r="Z20" s="1145"/>
      <c r="AA20" s="1145"/>
      <c r="AB20" s="1145"/>
      <c r="AC20" s="1145"/>
      <c r="AD20" s="1145"/>
      <c r="AE20" s="1145"/>
      <c r="AF20" s="1145"/>
      <c r="AG20" s="1145"/>
      <c r="AH20" s="1145"/>
      <c r="AI20" s="1145"/>
      <c r="AJ20" s="1145"/>
      <c r="AK20" s="1145"/>
      <c r="AL20" s="1145"/>
      <c r="AM20" s="1145"/>
      <c r="AN20" s="1145"/>
      <c r="AO20" s="1145"/>
      <c r="AP20" s="1145"/>
      <c r="AQ20" s="1145"/>
      <c r="AR20" s="1145"/>
      <c r="AS20" s="1145"/>
      <c r="AT20" s="1145"/>
      <c r="AU20" s="1145"/>
      <c r="AV20" s="1145"/>
      <c r="AW20" s="1145"/>
      <c r="AX20" s="1145"/>
      <c r="AY20" s="1145"/>
      <c r="AZ20" s="1145"/>
      <c r="BA20" s="1145"/>
      <c r="BB20" s="1145"/>
      <c r="BC20" s="1145"/>
      <c r="BD20" s="1145"/>
      <c r="BE20" s="1145"/>
      <c r="BF20" s="1145"/>
      <c r="BG20" s="1145"/>
      <c r="BH20" s="1145"/>
      <c r="BI20" s="1145"/>
      <c r="BJ20" s="1145"/>
      <c r="BK20" s="1145"/>
      <c r="BL20" s="1145"/>
      <c r="BM20" s="1145"/>
      <c r="BN20" s="1145"/>
      <c r="BO20" s="1145"/>
      <c r="BP20" s="1145"/>
      <c r="BQ20" s="1145"/>
      <c r="BR20" s="1145"/>
      <c r="BS20" s="1145"/>
      <c r="BT20" s="1145"/>
      <c r="BU20" s="1145"/>
      <c r="BV20" s="1145"/>
      <c r="BW20" s="1145"/>
      <c r="BX20" s="1145"/>
      <c r="BY20" s="1145"/>
      <c r="BZ20" s="1145"/>
      <c r="CA20" s="1145"/>
      <c r="CB20" s="1145"/>
      <c r="CC20" s="1145"/>
      <c r="CD20" s="1145"/>
      <c r="CE20" s="1145"/>
      <c r="CF20" s="1145"/>
      <c r="CG20" s="1145"/>
      <c r="CH20" s="1145"/>
      <c r="CI20" s="1145"/>
      <c r="CJ20" s="1145"/>
      <c r="CK20" s="1145"/>
      <c r="CL20" s="1145"/>
      <c r="CM20" s="1145"/>
      <c r="CN20" s="1145"/>
      <c r="CO20" s="1145"/>
      <c r="CP20" s="1145"/>
      <c r="CQ20" s="1145"/>
      <c r="CR20" s="1145"/>
      <c r="CS20" s="1145"/>
      <c r="CT20" s="1145"/>
      <c r="CU20" s="1145"/>
      <c r="CV20" s="1145"/>
      <c r="CW20" s="1145"/>
      <c r="CX20" s="1145"/>
      <c r="CY20" s="1145"/>
      <c r="CZ20" s="1145"/>
      <c r="DA20" s="1145"/>
      <c r="DB20" s="1145"/>
      <c r="DC20" s="1145"/>
      <c r="DD20" s="1146"/>
    </row>
  </sheetData>
  <sheetProtection/>
  <mergeCells count="78">
    <mergeCell ref="CU20:DD20"/>
    <mergeCell ref="A20:D20"/>
    <mergeCell ref="E20:T20"/>
    <mergeCell ref="U20:AD20"/>
    <mergeCell ref="AE20:AN20"/>
    <mergeCell ref="AO20:AV20"/>
    <mergeCell ref="AW20:BF20"/>
    <mergeCell ref="AW19:BF19"/>
    <mergeCell ref="BG19:BP19"/>
    <mergeCell ref="BQ19:BZ19"/>
    <mergeCell ref="CA19:CJ19"/>
    <mergeCell ref="CK19:CT19"/>
    <mergeCell ref="BG20:BP20"/>
    <mergeCell ref="BQ20:BZ20"/>
    <mergeCell ref="CA20:CJ20"/>
    <mergeCell ref="CK20:CT20"/>
    <mergeCell ref="CU19:DD19"/>
    <mergeCell ref="BG18:BP18"/>
    <mergeCell ref="BQ18:BZ18"/>
    <mergeCell ref="CA18:CJ18"/>
    <mergeCell ref="CK18:CT18"/>
    <mergeCell ref="CU18:DD18"/>
    <mergeCell ref="A19:D19"/>
    <mergeCell ref="E19:T19"/>
    <mergeCell ref="U19:AD19"/>
    <mergeCell ref="AE19:AN19"/>
    <mergeCell ref="AO19:AV19"/>
    <mergeCell ref="A18:D18"/>
    <mergeCell ref="E18:T18"/>
    <mergeCell ref="U18:AD18"/>
    <mergeCell ref="AE18:AN18"/>
    <mergeCell ref="AO18:AV18"/>
    <mergeCell ref="AW18:BF18"/>
    <mergeCell ref="AW17:BF17"/>
    <mergeCell ref="BG17:BP17"/>
    <mergeCell ref="BQ17:BZ17"/>
    <mergeCell ref="CA17:CJ17"/>
    <mergeCell ref="CK17:CT17"/>
    <mergeCell ref="CU17:DD17"/>
    <mergeCell ref="BG16:BP16"/>
    <mergeCell ref="BQ16:BZ16"/>
    <mergeCell ref="CA16:CJ16"/>
    <mergeCell ref="CK16:CT16"/>
    <mergeCell ref="CU16:DD16"/>
    <mergeCell ref="A17:D17"/>
    <mergeCell ref="E17:T17"/>
    <mergeCell ref="U17:AD17"/>
    <mergeCell ref="AE17:AN17"/>
    <mergeCell ref="AO17:AV17"/>
    <mergeCell ref="BQ15:BZ15"/>
    <mergeCell ref="E14:T15"/>
    <mergeCell ref="U14:AV14"/>
    <mergeCell ref="AW14:BP14"/>
    <mergeCell ref="BQ14:DD14"/>
    <mergeCell ref="A16:D16"/>
    <mergeCell ref="E16:T16"/>
    <mergeCell ref="U16:AD16"/>
    <mergeCell ref="AE16:AN16"/>
    <mergeCell ref="AO16:AV16"/>
    <mergeCell ref="AW16:BF16"/>
    <mergeCell ref="A5:DD5"/>
    <mergeCell ref="CA9:DD9"/>
    <mergeCell ref="CA10:DD10"/>
    <mergeCell ref="BZ11:CA11"/>
    <mergeCell ref="CB11:CD11"/>
    <mergeCell ref="CA15:CJ15"/>
    <mergeCell ref="CK15:CT15"/>
    <mergeCell ref="CU15:DD15"/>
    <mergeCell ref="A14:D15"/>
    <mergeCell ref="CE11:CF11"/>
    <mergeCell ref="CH11:CR11"/>
    <mergeCell ref="CT11:CV11"/>
    <mergeCell ref="CW11:CY11"/>
    <mergeCell ref="U15:AD15"/>
    <mergeCell ref="AE15:AN15"/>
    <mergeCell ref="AO15:AV15"/>
    <mergeCell ref="AW15:BF15"/>
    <mergeCell ref="BG15:BP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Вера Васильевна Ульянкова</cp:lastModifiedBy>
  <cp:lastPrinted>2017-02-14T11:48:33Z</cp:lastPrinted>
  <dcterms:created xsi:type="dcterms:W3CDTF">2010-07-12T09:57:56Z</dcterms:created>
  <dcterms:modified xsi:type="dcterms:W3CDTF">2017-02-16T17:24:49Z</dcterms:modified>
  <cp:category/>
  <cp:version/>
  <cp:contentType/>
  <cp:contentStatus/>
</cp:coreProperties>
</file>