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7" sheetId="1" r:id="rId1"/>
  </sheets>
  <definedNames>
    <definedName name="_xlnm._FilterDatabase" localSheetId="0" hidden="1">'2017'!$A$4:$Y$4</definedName>
    <definedName name="_xlnm.Print_Area" localSheetId="0">'2017'!$A$1:$O$48</definedName>
  </definedNames>
  <calcPr fullCalcOnLoad="1"/>
</workbook>
</file>

<file path=xl/sharedStrings.xml><?xml version="1.0" encoding="utf-8"?>
<sst xmlns="http://schemas.openxmlformats.org/spreadsheetml/2006/main" count="551" uniqueCount="322">
  <si>
    <t>офис</t>
  </si>
  <si>
    <t>№ п/п</t>
  </si>
  <si>
    <t xml:space="preserve">  Центр питания
  филиала ОАО
 "МРСК" "Северо-
 запада" ( № ПС)</t>
  </si>
  <si>
    <t>Подключение, дата</t>
  </si>
  <si>
    <t>Центр питания филиала ОАО "МЭС"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</si>
  <si>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</si>
  <si>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</si>
  <si>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</si>
  <si>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</si>
  <si>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</si>
  <si>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</si>
  <si>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>дача</t>
  </si>
  <si>
    <t>ТП-102</t>
  </si>
  <si>
    <t>Дача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</si>
  <si>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</si>
  <si>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</si>
  <si>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</si>
  <si>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</si>
  <si>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</si>
  <si>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</si>
  <si>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</si>
  <si>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</si>
  <si>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</si>
  <si>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</si>
  <si>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</si>
  <si>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Заявка анулирована на основании личного заявления</t>
  </si>
  <si>
    <t>12</t>
  </si>
  <si>
    <t>13</t>
  </si>
  <si>
    <t>14</t>
  </si>
  <si>
    <t>ПАО "МегаФон"</t>
  </si>
  <si>
    <t>Станция подвижной сотовой связи "Мур-Ковдор-Полярный"</t>
  </si>
  <si>
    <t>г. Ковдор, пер. Полярный, д.12</t>
  </si>
  <si>
    <t>ТП-68</t>
  </si>
  <si>
    <t xml:space="preserve">ОГРН </t>
  </si>
  <si>
    <t>ФЛ Цветков А.Б</t>
  </si>
  <si>
    <t>ПАО "Ростелеком"</t>
  </si>
  <si>
    <t>1027809169585</t>
  </si>
  <si>
    <t>1027700198767</t>
  </si>
  <si>
    <t>Гараж</t>
  </si>
  <si>
    <t>Мурманская область, г. Ковдор, ул. Баштыркова, д.2А</t>
  </si>
  <si>
    <t>ФЛ Шамов П.А</t>
  </si>
  <si>
    <t>ПАО "МТС"</t>
  </si>
  <si>
    <t>Базовая станция сотовой связи № 51-709 от РП-140</t>
  </si>
  <si>
    <t>Мурманская область, Ковдорский район, н.п. Риколатва</t>
  </si>
  <si>
    <t>АО "Ковдорский ГОК"</t>
  </si>
  <si>
    <t>15</t>
  </si>
  <si>
    <t>16</t>
  </si>
  <si>
    <t>17</t>
  </si>
  <si>
    <t>1025100575103</t>
  </si>
  <si>
    <t>Мурманская область, г. Ковдор, ул. Сухачева, блок "Б"</t>
  </si>
  <si>
    <t>18</t>
  </si>
  <si>
    <t>19</t>
  </si>
  <si>
    <t>ФЛ Мамедов Талех Джавад оглы</t>
  </si>
  <si>
    <t>Магазин промышленных товаров</t>
  </si>
  <si>
    <t>Мурманская область, г. Ковдор, ул. Кошица около дома №6/1</t>
  </si>
  <si>
    <t>20</t>
  </si>
  <si>
    <t>21</t>
  </si>
  <si>
    <t>22</t>
  </si>
  <si>
    <t>ФЛ Родина Т.В.</t>
  </si>
  <si>
    <t>Дом</t>
  </si>
  <si>
    <t>Мурманская обл., Ковдорский р-н, н.п. Куропта, д.15</t>
  </si>
  <si>
    <t>23</t>
  </si>
  <si>
    <t>24</t>
  </si>
  <si>
    <t>25</t>
  </si>
  <si>
    <t>26</t>
  </si>
  <si>
    <t>27</t>
  </si>
  <si>
    <t>Дачный дом</t>
  </si>
  <si>
    <t>Комитет управления муниципальным имуществом</t>
  </si>
  <si>
    <t>1025100575532</t>
  </si>
  <si>
    <t>Реконструкция сети наружного освещения</t>
  </si>
  <si>
    <t>29</t>
  </si>
  <si>
    <t>30</t>
  </si>
  <si>
    <t>31</t>
  </si>
  <si>
    <t>32</t>
  </si>
  <si>
    <t>33</t>
  </si>
  <si>
    <t>34</t>
  </si>
  <si>
    <t>35</t>
  </si>
  <si>
    <t>ФЛ Пастухов Андрей Анатольевич</t>
  </si>
  <si>
    <t>Мурманская область, н.п. Куропта, д.17, кв.1</t>
  </si>
  <si>
    <t>Мурманская область, г. Ковдор,(дома по списку) приложение№1 к заявке</t>
  </si>
  <si>
    <t>от ТП-66 ул. Комсомольская, Слюдяная</t>
  </si>
  <si>
    <t>от ТП-69 ул. Баштыркова</t>
  </si>
  <si>
    <t>от ТП-5 ул. Озерная</t>
  </si>
  <si>
    <t>от ТП-56 ул. Ленина</t>
  </si>
  <si>
    <t>от ТП-60  Кошица,Озерная, Комсомольская</t>
  </si>
  <si>
    <t>36</t>
  </si>
  <si>
    <t>ФЛ Щемелев Михаил Владимирович</t>
  </si>
  <si>
    <t>жилая квартира</t>
  </si>
  <si>
    <t>Мурманская область, Ковдорский район п. Куропта д.25, кв.4</t>
  </si>
  <si>
    <t>37</t>
  </si>
  <si>
    <t>Хозяйственное строение (производственная база)</t>
  </si>
  <si>
    <t>Мурманская область, г. Ковдор, ул. Строителей, д.24 А</t>
  </si>
  <si>
    <t>38</t>
  </si>
  <si>
    <t>ГОБУЗ "МЦРБ"</t>
  </si>
  <si>
    <t>1135107000082</t>
  </si>
  <si>
    <t>Здание главного корпуса стационара</t>
  </si>
  <si>
    <t>Мурманская область, г. Ковдор, ул. Горняков, дом №17, корпус «А».</t>
  </si>
  <si>
    <t>39</t>
  </si>
  <si>
    <t>ФЛ Филиппова Валентна Степановна</t>
  </si>
  <si>
    <t>Мурманская область, г. Ковдорский район, п. Ёна, д.8А</t>
  </si>
  <si>
    <t>40</t>
  </si>
  <si>
    <t>41</t>
  </si>
  <si>
    <t>ФЛ Моисеенко Олег Николаевич</t>
  </si>
  <si>
    <t>Жилой дом</t>
  </si>
  <si>
    <t>Мурманская область, г. Ковдорский район, п. Ёна, район д.35</t>
  </si>
  <si>
    <t>42</t>
  </si>
  <si>
    <t>43</t>
  </si>
  <si>
    <t>ФЛ Полин Игорь Юрьевич</t>
  </si>
  <si>
    <t xml:space="preserve">Жилой дом </t>
  </si>
  <si>
    <t>Мурманская область, г. Ковдорский район, п. Ёнский ул. Приозерная район д.№17</t>
  </si>
  <si>
    <t>44</t>
  </si>
  <si>
    <t>ФЛ Тишкус Сергей Альгидрович</t>
  </si>
  <si>
    <t>45</t>
  </si>
  <si>
    <t>ФЛ Пучка Виктор Данилович</t>
  </si>
  <si>
    <t>Мурманская область, Ковдорский район, п. Ёнский ул. Приозерная  д.№15</t>
  </si>
  <si>
    <t>Мурманская область, г. Ковдор,  ул. Коновалова, блок "Д" гараж №1</t>
  </si>
  <si>
    <t>46</t>
  </si>
  <si>
    <t>ФЛ Смирнов Иван Валерьевич</t>
  </si>
  <si>
    <t>Мурманская область, г. Ковдор,  ул. Коновалова, блок "Д" гараж №3</t>
  </si>
  <si>
    <t>47</t>
  </si>
  <si>
    <t>ФЛ Старостин  Михаил Валентинович</t>
  </si>
  <si>
    <t>Мурманская область, г. Ковдор,  ул. Коновалова, блок "Д" гараж №2</t>
  </si>
  <si>
    <t>48</t>
  </si>
  <si>
    <t>ФЛ Кузиков Виктор Викторович</t>
  </si>
  <si>
    <t>Мурманская область, Ковдорский район, п. Ёнский ул. Приозерная  д.№16</t>
  </si>
  <si>
    <t xml:space="preserve">Спортивный павильон </t>
  </si>
  <si>
    <t>Мурманская область, Ковдор, ул. Сухачева, д.5А</t>
  </si>
  <si>
    <t>ув. Мощн 95 кВт было 69,85</t>
  </si>
  <si>
    <t>Освещение тепло узла, освещение щитовой</t>
  </si>
  <si>
    <t>ФЛ Удовкин Вячеслав Иванович</t>
  </si>
  <si>
    <t>ФЛ Яковленко Сания Абдулсоматовна</t>
  </si>
  <si>
    <t>ФЛ Пастухов А.А</t>
  </si>
  <si>
    <t>Мурманская область, г. Ковдор, Коновалова 18, цокольный этаж</t>
  </si>
  <si>
    <t>Мурманская область, г. Ковдор, ул. Коновалова, блок "Д" гараж № 4</t>
  </si>
  <si>
    <t>Торговый киоск</t>
  </si>
  <si>
    <t xml:space="preserve">Мурманская область, г. Ковдор, перекресток улиц Кошица-Коновалова д.15. </t>
  </si>
  <si>
    <t>Мурманская область, Ковдорский район, н.п. Куропта, д.17,кв.1</t>
  </si>
  <si>
    <t>ФЛ Митрохин Николай Валерьевич</t>
  </si>
  <si>
    <t>Мурманская область, г. Ковдор, промплощадка юго-восточная, сектор 5, строение 1.</t>
  </si>
  <si>
    <t>ООО "Алькор-М"</t>
  </si>
  <si>
    <t>1045100038323</t>
  </si>
  <si>
    <t>офис охраны</t>
  </si>
  <si>
    <t>Мурманская область, г. Ковдор, ул. Коновалова, д.18, 3 этаж, пристройка</t>
  </si>
  <si>
    <t>ФБУЗ центр гигиены и эпидемиологии в Мурманской области</t>
  </si>
  <si>
    <t>1055100194720</t>
  </si>
  <si>
    <t>Мурманская область, г. Ковдор, ул. Сухачева, блок "С" гараж "1</t>
  </si>
  <si>
    <t>ПС-40А, ф.46</t>
  </si>
  <si>
    <t>Мурманская область, г. Ковдор, ул. Ленина, д.10 1 подъезд</t>
  </si>
  <si>
    <t>ЩУ коммутатора</t>
  </si>
  <si>
    <t>ООО "ОТК"</t>
  </si>
  <si>
    <t>1125190013288</t>
  </si>
  <si>
    <t>Нежилое помещение</t>
  </si>
  <si>
    <t>Мурманская область, г. Ковдор, промпрощадка юго-восточная, сектор 5, строение №1</t>
  </si>
  <si>
    <t>28</t>
  </si>
  <si>
    <t>ФЛ Харисова Эльвира Каюмовна</t>
  </si>
  <si>
    <t>Договор №164/2 от 05.04.2016, заявитель выполняет ТУ</t>
  </si>
  <si>
    <t>ТП-42</t>
  </si>
  <si>
    <t>ФЛ Карпухин  Роман Андреевич</t>
  </si>
  <si>
    <t>АНО "Спорткомплекс "Чайка"</t>
  </si>
  <si>
    <t>Прочие виды экономической деятельности</t>
  </si>
  <si>
    <t>Оптовая и розничная торговля</t>
  </si>
  <si>
    <t>Транспорт и связь</t>
  </si>
  <si>
    <t>Добыча полезных ископаемых</t>
  </si>
  <si>
    <t>Распределение Заявителей по категориям по форме ФСТ 24-Н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</si>
  <si>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2017 г.</t>
  </si>
  <si>
    <t>проведено, но объект не сдан</t>
  </si>
  <si>
    <r>
      <t xml:space="preserve">21.07.2016 </t>
    </r>
    <r>
      <rPr>
        <sz val="10"/>
        <color indexed="10"/>
        <rFont val="Times New Roman"/>
        <family val="1"/>
      </rPr>
      <t>проведено, но объект не сдан</t>
    </r>
  </si>
  <si>
    <t>Бокс</t>
  </si>
  <si>
    <t>ТП-42 (КТП-78)</t>
  </si>
  <si>
    <t>ПС-40А ф.46,29</t>
  </si>
  <si>
    <t xml:space="preserve">Мурманская область, Ковдорский район, н.п. Куропта с торца д.30 </t>
  </si>
  <si>
    <t>Радиотаксофон GSM</t>
  </si>
  <si>
    <t>ИП Мамедов Талех Джавад оглы</t>
  </si>
  <si>
    <t>Новое строительство</t>
  </si>
  <si>
    <t>Мурманская область, г. Ковдор, ул. Кошица  между д.6/1 д.2</t>
  </si>
  <si>
    <t>нотариальная контора</t>
  </si>
  <si>
    <t>Мурманская область, г. Ковдор, Кирова, д.24, 1 этаж,помещение VI, к 1,2</t>
  </si>
  <si>
    <t>ФЛ Назарова Надежда Павловна</t>
  </si>
  <si>
    <t>Базовая станция сотовой связи 51-0445</t>
  </si>
  <si>
    <t>Мурманская область, г. Ковдор, ул. Коновалова д.16, 5-й этаж</t>
  </si>
  <si>
    <t>Договор№ ТП-164-3/2017 от 10.02.2017 направлен заявителю</t>
  </si>
  <si>
    <t>ФЛ Кришун Сергей Александрович</t>
  </si>
  <si>
    <t>ФЛ Семенов С.В</t>
  </si>
  <si>
    <t>Гараж №1 блок "Г" ул. Чехова</t>
  </si>
  <si>
    <t>Мурманская область, г. Ковдор, ул. Чехова гараж №1 блок "Г"</t>
  </si>
  <si>
    <t>ФЛ Егоров Виктор Эрикович</t>
  </si>
  <si>
    <t>Мурманская область, Ковдорский район, н.п. Куропта д.29</t>
  </si>
  <si>
    <t>Телекоммуникационные распределительные шкафы (ТРШ) 41 точек</t>
  </si>
  <si>
    <t>ТП-58</t>
  </si>
  <si>
    <t>ПС-40А ф.30,37</t>
  </si>
  <si>
    <t>Дата оплаты</t>
  </si>
  <si>
    <t>Дата составл. акта об осуществлении ТП</t>
  </si>
  <si>
    <t>Кол-во дней осущ-ия ТП</t>
  </si>
  <si>
    <t>Мощность, кВт</t>
  </si>
  <si>
    <t>в т.ч. присоединяемая</t>
  </si>
  <si>
    <t>Стоимость договора, руб.</t>
  </si>
  <si>
    <t>с НДС</t>
  </si>
  <si>
    <t>без НДС,</t>
  </si>
  <si>
    <t>03.11.2016</t>
  </si>
  <si>
    <t>13.03.2017</t>
  </si>
  <si>
    <t>15.12.2016</t>
  </si>
  <si>
    <t>24.11.2016</t>
  </si>
  <si>
    <t>08.12.2016</t>
  </si>
  <si>
    <t>13.12.2016</t>
  </si>
  <si>
    <t>13.01.2017</t>
  </si>
  <si>
    <t>11.01.2017</t>
  </si>
  <si>
    <t>01.11.2016</t>
  </si>
  <si>
    <t>11.05.2016</t>
  </si>
  <si>
    <t>28.09.2016</t>
  </si>
  <si>
    <t>15.02.2016</t>
  </si>
  <si>
    <t>29.09.2016</t>
  </si>
  <si>
    <t>20.09.2016</t>
  </si>
  <si>
    <t>21.10.2016</t>
  </si>
  <si>
    <t>14.02.2017</t>
  </si>
  <si>
    <t>18.10.2016</t>
  </si>
  <si>
    <t>14.10.2016</t>
  </si>
  <si>
    <t>1115100000894</t>
  </si>
  <si>
    <t>04.05.2016</t>
  </si>
  <si>
    <t>27.05.2016</t>
  </si>
  <si>
    <t xml:space="preserve">Заявка анулирована </t>
  </si>
  <si>
    <t>06.03.2017</t>
  </si>
  <si>
    <t>14.03.2017</t>
  </si>
  <si>
    <t>(№ договора, дата заключения, текущее положение дел)</t>
  </si>
  <si>
    <t>Договор №542 от 15.03.2016 выполнение заявителем ТУ</t>
  </si>
  <si>
    <t>Договор№ 114/1 от 22.12.2015  выполнение заявителем ТУ</t>
  </si>
  <si>
    <t>Договор № 544 от 17.03.16 , выполнение заявителем ТУ</t>
  </si>
  <si>
    <t>Договор №12/5 от 15.04.2016 , выполнение заявителем ТУ</t>
  </si>
  <si>
    <t>Договор №ТП-550/2016  от 10.05.2016 выполнение заявителем ТУ</t>
  </si>
  <si>
    <t>Договор № ТП-551-3/2016 от  27.05.2016  подписан с протоколом разногласий, выполнение заявителем ТУ</t>
  </si>
  <si>
    <t>Договор № ТП-551-1/2016 от  27.05.2016  подписан с протоколом разногласий, выполнение заявителем ТУ</t>
  </si>
  <si>
    <t>Договор № ТП-551-2/2016 от  27.05.2016  подписан с протоколом разногласий выполнение заявителем ТУ</t>
  </si>
  <si>
    <t>Договор № ТП-551-5/2016 от  27.05.2016 подписан с протоколом разногласий от выполнение заявителем ТУ</t>
  </si>
  <si>
    <t>Договор № ТП-551-4/2016 от  27.05.2016  подписан с протоколом разногласий выполнение заявителем ТУ</t>
  </si>
  <si>
    <t>Договор №ТП-552/2016 от 24.05.2016г., выполнение заявителем ТУ</t>
  </si>
  <si>
    <t>Договор №ТП-92-4/2016 от 08.06.2016г. выполнение заявителем ТУ</t>
  </si>
  <si>
    <t>Договор № 559/2016 от 03.08.2016 выполнение заявителем ТУ</t>
  </si>
  <si>
    <t>Договор №ТП-556 от 11.08.2016 выполнение заявителем ТУ</t>
  </si>
  <si>
    <t>Договор № ТП-561/2016 от 05.09.2016г. выполнение заявителем ТУ</t>
  </si>
  <si>
    <t>Договор № ТП-558/2016 от 01.09.2016г. выполнение заявителем ТУ</t>
  </si>
  <si>
    <t>Договор № ТП-565/2016 от 26.09.2016г. выполнение заявителем ТУ</t>
  </si>
  <si>
    <t>Договор № ТП-566/2016 от 28.09.2016г. выполнение заявителем ТУ</t>
  </si>
  <si>
    <t>Договор № ТП-329/2016 от 06.10.2016г. выполнение заявителем ТУ</t>
  </si>
  <si>
    <t>Договор № ТП-551-6/2016 от 06.10.2016г. выполнение заявителем ТУ</t>
  </si>
  <si>
    <t>Договор № ТП-579/2016 от 26.10.2016г. выполнение заявителем ТУ</t>
  </si>
  <si>
    <t>Договор № ТП-582/2016 от 08.11.2016г. выполнение заявителем ТУ</t>
  </si>
  <si>
    <t>Договор № ТП-583/2016 от 23.11.2016г. выполнение заявителем ТУ</t>
  </si>
  <si>
    <t>Договор № ТП-585/2016 от 22.11.2016г. выполнение заявителем ТУ</t>
  </si>
  <si>
    <t>Договор № ТП-584/2016 от 24.11.2016г. Закрыт</t>
  </si>
  <si>
    <t>Договор № ТП-567/2016 от 21.10.2016г. закрыт</t>
  </si>
  <si>
    <t>Договор № ТП-563/2016 от 13.09.2016г.  закрыт</t>
  </si>
  <si>
    <t>Договор № ТП-569/2016 от 30.09.2016г.  закрыт</t>
  </si>
  <si>
    <t>Договор № ТП-571/2016 от 30.09.2016г.  закрыт</t>
  </si>
  <si>
    <t>Договор № ТП-570/2016 от 30.09.2016г.   закрыт.</t>
  </si>
  <si>
    <t>Договор № ТП-577/2016 от 12.10.2016г. закрыт</t>
  </si>
  <si>
    <t>Договор № ТП-587/2016 от 12.12.2016г.  заявитель и сетевая организация выполняют ТУ</t>
  </si>
  <si>
    <t>Договор №ТП-584/2017 от 25.01.2017 выполнение заявителем ТУ</t>
  </si>
  <si>
    <t>Договор№ ТП-550-1/2017  от 10.02.17 (для временного  присоединения) выполнение заявителем ТУ</t>
  </si>
  <si>
    <t>Договор№ ТП-589/2017 от 14.02.2017 выполнение заявителем ТУ</t>
  </si>
  <si>
    <t>Договор№ ТП-92-7/2017 от 28.02.2017 направлен заявителю</t>
  </si>
  <si>
    <t>Договор№ ТП-593/2017 от 15.03.2017 выполнение заявителем ТУ</t>
  </si>
  <si>
    <t>_</t>
  </si>
  <si>
    <t>313740432900020</t>
  </si>
  <si>
    <t>Период в отчетности, месяц</t>
  </si>
  <si>
    <t>Максималь - ная</t>
  </si>
  <si>
    <t>ПС-41</t>
  </si>
  <si>
    <t>ТП-62</t>
  </si>
  <si>
    <t>ПС-40А</t>
  </si>
  <si>
    <t>ООО Сейто</t>
  </si>
  <si>
    <t>1155108000112</t>
  </si>
  <si>
    <t xml:space="preserve">Мурманская область, г. Ковдор, ул. Чехова, д.4, 2-й эт, каб №24,26,28,30. </t>
  </si>
  <si>
    <t>ФЛ Гюрджян Гарегин Гарникович</t>
  </si>
  <si>
    <t>Нежилое помещение №2</t>
  </si>
  <si>
    <t>Мурманская область, г. Ковдор, ул. Строителей, д.26 В, строение №1, помещение №2</t>
  </si>
  <si>
    <t>Договор №ТП-531-1/2017 от 27.03.2017 направлен заявителю</t>
  </si>
  <si>
    <t>Договор№ ТП-594/2017 от 21.03.2017 направлен заявителю</t>
  </si>
  <si>
    <t>ГОУСП "Тулома"</t>
  </si>
  <si>
    <t>1035100046420</t>
  </si>
  <si>
    <t>Торговый ларек</t>
  </si>
  <si>
    <t>Мурманская область, Ковдорский район, н.п. Енский, ул. Центральная, около д.3</t>
  </si>
  <si>
    <t>Январь</t>
  </si>
  <si>
    <t xml:space="preserve"> </t>
  </si>
  <si>
    <t>Март</t>
  </si>
  <si>
    <t>ПС-40А ф. 46,29</t>
  </si>
  <si>
    <t>март</t>
  </si>
  <si>
    <t>Точка присоединения</t>
  </si>
  <si>
    <t>Способ получеия заявки</t>
  </si>
  <si>
    <t>Сетевая</t>
  </si>
  <si>
    <t>Потребитель</t>
  </si>
  <si>
    <t>Сетевая и Потребитель</t>
  </si>
  <si>
    <t>Нет</t>
  </si>
  <si>
    <t>Уровень напряжения по тарифу</t>
  </si>
  <si>
    <t>Необходимость строительства объекта</t>
  </si>
  <si>
    <t>Индивидуальный проект</t>
  </si>
  <si>
    <t>Электронной почтой</t>
  </si>
  <si>
    <t>По почте</t>
  </si>
  <si>
    <t>Через личный кабинет</t>
  </si>
  <si>
    <t>Через приемную</t>
  </si>
  <si>
    <t>Договор № ТП-135 от 05.08.2016 г - выполнение заявителем ТУ</t>
  </si>
  <si>
    <t>СН-2</t>
  </si>
  <si>
    <t>НН</t>
  </si>
  <si>
    <t>ИП Паюсов Сергей Евгеньевич</t>
  </si>
  <si>
    <t xml:space="preserve">Магазин  </t>
  </si>
  <si>
    <t>Мурманская область, г. Ковдор, ул. Кошица д.21</t>
  </si>
  <si>
    <t>Частное учреждение социального обслуживания "Центр развития сесейных форм устройства детей"</t>
  </si>
  <si>
    <t>1055194041121</t>
  </si>
  <si>
    <t>Офис</t>
  </si>
  <si>
    <t>Мурманская область, г. Ковдор, ул. Кирова д.24 пом. VI, кв.4</t>
  </si>
  <si>
    <t>Договор №ТП-78-1/2017 от 27.03.2017 направлен заявителю</t>
  </si>
  <si>
    <t>Договор № ТП-603/2017 от 20.04.17 направлен заявителю</t>
  </si>
  <si>
    <t xml:space="preserve">Договор №ТП-601/2017 от 21.04.17 </t>
  </si>
  <si>
    <t>коровник №1, молочный блок</t>
  </si>
  <si>
    <t>Мурманская область, Ковдорский район, н.п. Лейпи пром площадка ГОУСП "Тулома"</t>
  </si>
  <si>
    <t xml:space="preserve">Договор №ТП-78-2/2017 </t>
  </si>
  <si>
    <t>Договор № ТП-78-2/2017</t>
  </si>
  <si>
    <t>порядок расчета по схеме 15%,30%,45%,10%</t>
  </si>
  <si>
    <t>ИП Светлова Наталья Викторовна</t>
  </si>
  <si>
    <t>317519000005732</t>
  </si>
  <si>
    <t>мастерская</t>
  </si>
  <si>
    <t>Мурманская область, Ковдор, ул. Коновалова д.18 цокольный этаж комнаты 2-5,30-35</t>
  </si>
  <si>
    <t>Договор № ТП-607/2017 на стадии согласования</t>
  </si>
  <si>
    <t>49</t>
  </si>
  <si>
    <t>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</si>
</sst>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</numFmts>
  <fonts count="33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8"/>
      <name val="Tahoma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 indent="1"/>
    </xf>
    <xf numFmtId="0" fontId="23" fillId="0" borderId="11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 indent="1"/>
    </xf>
    <xf numFmtId="0" fontId="30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vertical="center" wrapText="1" indent="1"/>
    </xf>
    <xf numFmtId="49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 wrapText="1" indent="1"/>
    </xf>
    <xf numFmtId="49" fontId="21" fillId="0" borderId="10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27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1" xfId="0" applyFont="1" applyFill="1" applyBorder="1" applyAlignment="1">
      <alignment horizontal="left" vertical="center" wrapText="1" indent="1"/>
    </xf>
    <xf numFmtId="14" fontId="21" fillId="27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 indent="1"/>
    </xf>
    <xf numFmtId="14" fontId="30" fillId="27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4" fillId="28" borderId="12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 indent="1"/>
    </xf>
    <xf numFmtId="4" fontId="30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 inden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 indent="1"/>
    </xf>
    <xf numFmtId="4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 indent="1"/>
    </xf>
    <xf numFmtId="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14" fontId="21" fillId="27" borderId="11" xfId="0" applyNumberFormat="1" applyFont="1" applyFill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14" fontId="30" fillId="27" borderId="11" xfId="0" applyNumberFormat="1" applyFont="1" applyFill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23" fillId="28" borderId="12" xfId="0" applyFont="1" applyFill="1" applyBorder="1" applyAlignment="1">
      <alignment horizontal="center" vertical="center" wrapText="1"/>
    </xf>
    <xf numFmtId="0" fontId="23" fillId="28" borderId="11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49" fontId="22" fillId="28" borderId="12" xfId="0" applyNumberFormat="1" applyFont="1" applyFill="1" applyBorder="1" applyAlignment="1">
      <alignment horizontal="center" vertical="center" wrapText="1"/>
    </xf>
    <xf numFmtId="49" fontId="22" fillId="28" borderId="11" xfId="0" applyNumberFormat="1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0" fontId="24" fillId="28" borderId="15" xfId="0" applyFont="1" applyFill="1" applyBorder="1" applyAlignment="1">
      <alignment horizontal="center" vertical="center" wrapText="1"/>
    </xf>
    <xf numFmtId="0" fontId="22" fillId="29" borderId="12" xfId="0" applyFont="1" applyFill="1" applyBorder="1" applyAlignment="1">
      <alignment horizontal="center" vertical="center" wrapText="1"/>
    </xf>
    <xf numFmtId="0" fontId="22" fillId="29" borderId="16" xfId="0" applyFont="1" applyFill="1" applyBorder="1" applyAlignment="1">
      <alignment horizontal="center" vertical="center" wrapText="1"/>
    </xf>
    <xf numFmtId="49" fontId="21" fillId="28" borderId="12" xfId="0" applyNumberFormat="1" applyFont="1" applyFill="1" applyBorder="1" applyAlignment="1">
      <alignment horizontal="center" vertical="center" wrapText="1"/>
    </xf>
    <xf numFmtId="49" fontId="21" fillId="28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 wrapText="1" indent="1"/>
    </xf>
    <xf numFmtId="0" fontId="23" fillId="26" borderId="11" xfId="0" applyFont="1" applyFill="1" applyBorder="1" applyAlignment="1">
      <alignment horizontal="center" vertical="center" wrapText="1"/>
    </xf>
    <xf numFmtId="14" fontId="21" fillId="26" borderId="11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vertical="center" wrapText="1"/>
    </xf>
    <xf numFmtId="14" fontId="21" fillId="26" borderId="10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/>
    </xf>
    <xf numFmtId="49" fontId="21" fillId="26" borderId="10" xfId="0" applyNumberFormat="1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left" vertical="center" wrapText="1" indent="1"/>
    </xf>
    <xf numFmtId="4" fontId="21" fillId="26" borderId="10" xfId="0" applyNumberFormat="1" applyFont="1" applyFill="1" applyBorder="1" applyAlignment="1">
      <alignment horizontal="center" vertical="center" wrapText="1"/>
    </xf>
    <xf numFmtId="14" fontId="21" fillId="26" borderId="10" xfId="0" applyNumberFormat="1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zoomScalePageLayoutView="0" workbookViewId="0" topLeftCell="A1">
      <pane ySplit="4" topLeftCell="A50" activePane="bottomLeft" state="frozen"/>
      <selection pane="topLeft" activeCell="A1" sqref="A1"/>
      <selection pane="bottomLeft" activeCell="C59" sqref="C59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0.00390625" style="1" customWidth="1"/>
    <col min="5" max="5" width="15.75390625" style="16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3" width="12.375" style="1" customWidth="1"/>
    <col min="14" max="14" width="12.75390625" style="1" customWidth="1"/>
    <col min="15" max="15" width="17.00390625" style="1" customWidth="1"/>
    <col min="16" max="16" width="15.875" style="1" customWidth="1"/>
    <col min="17" max="18" width="12.375" style="1" customWidth="1"/>
    <col min="19" max="19" width="10.75390625" style="16" customWidth="1"/>
    <col min="20" max="20" width="14.00390625" style="43" customWidth="1"/>
    <col min="21" max="21" width="10.75390625" style="43" customWidth="1"/>
    <col min="22" max="22" width="10.25390625" style="1" customWidth="1"/>
    <col min="23" max="23" width="11.625" style="1" customWidth="1"/>
    <col min="24" max="24" width="13.75390625" style="1" customWidth="1"/>
    <col min="25" max="26" width="11.625" style="1" customWidth="1"/>
    <col min="27" max="16384" width="9.125" style="1" customWidth="1"/>
  </cols>
  <sheetData>
    <row r="1" spans="1:15" ht="20.25" customHeight="1">
      <c r="A1" s="77" t="s">
        <v>164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ht="7.5" customHeight="1"/>
    <row r="3" spans="1:26" ht="12.75" customHeight="1">
      <c r="A3" s="75" t="s">
        <v>1</v>
      </c>
      <c r="B3" s="80" t="s">
        <v>9</v>
      </c>
      <c r="C3" s="82" t="s">
        <v>5</v>
      </c>
      <c r="D3" s="82" t="s">
        <v>6</v>
      </c>
      <c r="E3" s="83" t="s">
        <v>33</v>
      </c>
      <c r="F3" s="82" t="s">
        <v>8</v>
      </c>
      <c r="G3" s="87" t="s">
        <v>7</v>
      </c>
      <c r="H3" s="85" t="s">
        <v>193</v>
      </c>
      <c r="I3" s="86"/>
      <c r="J3" s="75" t="s">
        <v>222</v>
      </c>
      <c r="K3" s="75" t="s">
        <v>10</v>
      </c>
      <c r="L3" s="75" t="s">
        <v>3</v>
      </c>
      <c r="M3" s="75" t="s">
        <v>284</v>
      </c>
      <c r="N3" s="75" t="s">
        <v>4</v>
      </c>
      <c r="O3" s="75" t="s">
        <v>2</v>
      </c>
      <c r="P3" s="75" t="s">
        <v>163</v>
      </c>
      <c r="Q3" s="85" t="s">
        <v>195</v>
      </c>
      <c r="R3" s="86"/>
      <c r="S3" s="89" t="s">
        <v>190</v>
      </c>
      <c r="T3" s="75" t="s">
        <v>191</v>
      </c>
      <c r="U3" s="75" t="s">
        <v>192</v>
      </c>
      <c r="V3" s="75" t="s">
        <v>262</v>
      </c>
      <c r="W3" s="75" t="s">
        <v>285</v>
      </c>
      <c r="X3" s="75" t="s">
        <v>291</v>
      </c>
      <c r="Y3" s="75" t="s">
        <v>290</v>
      </c>
      <c r="Z3" s="75" t="s">
        <v>292</v>
      </c>
    </row>
    <row r="4" spans="1:26" ht="37.5" customHeight="1">
      <c r="A4" s="79"/>
      <c r="B4" s="81"/>
      <c r="C4" s="79"/>
      <c r="D4" s="79"/>
      <c r="E4" s="84"/>
      <c r="F4" s="79"/>
      <c r="G4" s="88"/>
      <c r="H4" s="41" t="s">
        <v>263</v>
      </c>
      <c r="I4" s="41" t="s">
        <v>194</v>
      </c>
      <c r="J4" s="76"/>
      <c r="K4" s="76"/>
      <c r="L4" s="76"/>
      <c r="M4" s="76"/>
      <c r="N4" s="76"/>
      <c r="O4" s="76"/>
      <c r="P4" s="76"/>
      <c r="Q4" s="41" t="s">
        <v>196</v>
      </c>
      <c r="R4" s="41" t="s">
        <v>197</v>
      </c>
      <c r="S4" s="90"/>
      <c r="T4" s="76"/>
      <c r="U4" s="76"/>
      <c r="V4" s="76"/>
      <c r="W4" s="76"/>
      <c r="X4" s="76"/>
      <c r="Y4" s="76"/>
      <c r="Z4" s="76"/>
    </row>
    <row r="5" spans="1:26" ht="65.25" customHeight="1">
      <c r="A5" s="12" t="s">
        <v>14</v>
      </c>
      <c r="B5" s="5">
        <v>1565</v>
      </c>
      <c r="C5" s="6">
        <v>42359</v>
      </c>
      <c r="D5" s="29" t="s">
        <v>29</v>
      </c>
      <c r="E5" s="17" t="s">
        <v>36</v>
      </c>
      <c r="F5" s="4" t="s">
        <v>30</v>
      </c>
      <c r="G5" s="3" t="s">
        <v>31</v>
      </c>
      <c r="H5" s="2">
        <v>10</v>
      </c>
      <c r="I5" s="2">
        <v>10</v>
      </c>
      <c r="J5" s="4" t="s">
        <v>224</v>
      </c>
      <c r="K5" s="9">
        <v>42824</v>
      </c>
      <c r="L5" s="9">
        <v>42824</v>
      </c>
      <c r="M5" s="26"/>
      <c r="N5" s="8"/>
      <c r="O5" s="7"/>
      <c r="P5" s="32" t="s">
        <v>161</v>
      </c>
      <c r="Q5" s="19">
        <v>17924.2</v>
      </c>
      <c r="R5" s="19">
        <f aca="true" t="shared" si="0" ref="R5:R43">Q5/1.18</f>
        <v>15190.000000000002</v>
      </c>
      <c r="S5" s="18" t="s">
        <v>209</v>
      </c>
      <c r="T5" s="44">
        <v>42824</v>
      </c>
      <c r="U5" s="7">
        <f>T5-C5</f>
        <v>465</v>
      </c>
      <c r="V5" s="7" t="s">
        <v>283</v>
      </c>
      <c r="W5" s="42" t="s">
        <v>293</v>
      </c>
      <c r="X5" s="42" t="s">
        <v>286</v>
      </c>
      <c r="Y5" s="73" t="s">
        <v>299</v>
      </c>
      <c r="Z5" s="73" t="s">
        <v>289</v>
      </c>
    </row>
    <row r="6" spans="1:26" ht="45" customHeight="1">
      <c r="A6" s="12" t="s">
        <v>15</v>
      </c>
      <c r="B6" s="5">
        <v>123</v>
      </c>
      <c r="C6" s="6">
        <v>42415</v>
      </c>
      <c r="D6" s="30" t="s">
        <v>34</v>
      </c>
      <c r="E6" s="18" t="s">
        <v>260</v>
      </c>
      <c r="F6" s="24" t="s">
        <v>38</v>
      </c>
      <c r="G6" s="3" t="s">
        <v>39</v>
      </c>
      <c r="H6" s="25">
        <v>15</v>
      </c>
      <c r="I6" s="25">
        <v>15</v>
      </c>
      <c r="J6" s="4" t="s">
        <v>223</v>
      </c>
      <c r="K6" s="26"/>
      <c r="L6" s="26"/>
      <c r="M6" s="26"/>
      <c r="N6" s="8"/>
      <c r="O6" s="27"/>
      <c r="P6" s="32" t="s">
        <v>159</v>
      </c>
      <c r="Q6" s="19">
        <v>550</v>
      </c>
      <c r="R6" s="19">
        <f t="shared" si="0"/>
        <v>466.10169491525426</v>
      </c>
      <c r="S6" s="18"/>
      <c r="T6" s="44"/>
      <c r="U6" s="7"/>
      <c r="V6" s="49"/>
      <c r="W6" s="42" t="s">
        <v>294</v>
      </c>
      <c r="X6" s="42" t="s">
        <v>287</v>
      </c>
      <c r="Y6" s="73" t="s">
        <v>298</v>
      </c>
      <c r="Z6" s="73" t="s">
        <v>289</v>
      </c>
    </row>
    <row r="7" spans="1:26" ht="45" customHeight="1">
      <c r="A7" s="12" t="s">
        <v>16</v>
      </c>
      <c r="B7" s="5">
        <v>232</v>
      </c>
      <c r="C7" s="6">
        <v>42443</v>
      </c>
      <c r="D7" s="29" t="s">
        <v>40</v>
      </c>
      <c r="E7" s="18" t="s">
        <v>260</v>
      </c>
      <c r="F7" s="4" t="s">
        <v>38</v>
      </c>
      <c r="G7" s="3" t="s">
        <v>39</v>
      </c>
      <c r="H7" s="2">
        <v>15</v>
      </c>
      <c r="I7" s="2">
        <v>15</v>
      </c>
      <c r="J7" s="4" t="s">
        <v>225</v>
      </c>
      <c r="K7" s="9"/>
      <c r="L7" s="9"/>
      <c r="M7" s="26"/>
      <c r="N7" s="8"/>
      <c r="O7" s="7"/>
      <c r="P7" s="32" t="s">
        <v>159</v>
      </c>
      <c r="Q7" s="19">
        <v>550</v>
      </c>
      <c r="R7" s="19">
        <f t="shared" si="0"/>
        <v>466.10169491525426</v>
      </c>
      <c r="S7" s="18" t="s">
        <v>208</v>
      </c>
      <c r="T7" s="44"/>
      <c r="U7" s="7"/>
      <c r="V7" s="49"/>
      <c r="W7" s="42" t="s">
        <v>295</v>
      </c>
      <c r="X7" s="42" t="s">
        <v>288</v>
      </c>
      <c r="Y7" s="73" t="s">
        <v>298</v>
      </c>
      <c r="Z7" s="73" t="s">
        <v>289</v>
      </c>
    </row>
    <row r="8" spans="1:26" ht="45" customHeight="1">
      <c r="A8" s="12" t="s">
        <v>17</v>
      </c>
      <c r="B8" s="5">
        <v>261</v>
      </c>
      <c r="C8" s="6">
        <v>42452</v>
      </c>
      <c r="D8" s="29" t="s">
        <v>41</v>
      </c>
      <c r="E8" s="18" t="s">
        <v>260</v>
      </c>
      <c r="F8" s="23" t="s">
        <v>42</v>
      </c>
      <c r="G8" s="3" t="s">
        <v>43</v>
      </c>
      <c r="H8" s="2">
        <v>6</v>
      </c>
      <c r="I8" s="2">
        <v>6</v>
      </c>
      <c r="J8" s="4" t="s">
        <v>155</v>
      </c>
      <c r="K8" s="9"/>
      <c r="L8" s="9"/>
      <c r="M8" s="26"/>
      <c r="N8" s="8"/>
      <c r="O8" s="7"/>
      <c r="P8" s="32" t="s">
        <v>161</v>
      </c>
      <c r="Q8" s="19">
        <v>11561.64</v>
      </c>
      <c r="R8" s="19">
        <f t="shared" si="0"/>
        <v>9798</v>
      </c>
      <c r="S8" s="18" t="s">
        <v>207</v>
      </c>
      <c r="T8" s="44"/>
      <c r="U8" s="7"/>
      <c r="V8" s="49"/>
      <c r="W8" s="42" t="s">
        <v>296</v>
      </c>
      <c r="X8" s="73" t="s">
        <v>289</v>
      </c>
      <c r="Y8" s="73" t="s">
        <v>298</v>
      </c>
      <c r="Z8" s="73" t="s">
        <v>289</v>
      </c>
    </row>
    <row r="9" spans="1:26" ht="45" customHeight="1">
      <c r="A9" s="12" t="s">
        <v>18</v>
      </c>
      <c r="B9" s="5">
        <v>305</v>
      </c>
      <c r="C9" s="6">
        <v>42459</v>
      </c>
      <c r="D9" s="28" t="s">
        <v>44</v>
      </c>
      <c r="E9" s="17" t="s">
        <v>48</v>
      </c>
      <c r="F9" s="4" t="s">
        <v>38</v>
      </c>
      <c r="G9" s="3" t="s">
        <v>49</v>
      </c>
      <c r="H9" s="2">
        <v>2</v>
      </c>
      <c r="I9" s="2">
        <v>2</v>
      </c>
      <c r="J9" s="4" t="s">
        <v>226</v>
      </c>
      <c r="K9" s="31">
        <v>42572</v>
      </c>
      <c r="L9" s="31" t="s">
        <v>166</v>
      </c>
      <c r="M9" s="69"/>
      <c r="N9" s="8" t="s">
        <v>156</v>
      </c>
      <c r="O9" s="7" t="s">
        <v>146</v>
      </c>
      <c r="P9" s="32" t="s">
        <v>162</v>
      </c>
      <c r="Q9" s="19">
        <v>3853.88</v>
      </c>
      <c r="R9" s="19">
        <f t="shared" si="0"/>
        <v>3266.0000000000005</v>
      </c>
      <c r="S9" s="18" t="s">
        <v>217</v>
      </c>
      <c r="T9" s="44"/>
      <c r="U9" s="7"/>
      <c r="V9" s="49"/>
      <c r="W9" s="49"/>
      <c r="X9" s="73" t="s">
        <v>289</v>
      </c>
      <c r="Y9" s="73" t="s">
        <v>299</v>
      </c>
      <c r="Z9" s="73" t="s">
        <v>289</v>
      </c>
    </row>
    <row r="10" spans="1:26" ht="45" customHeight="1">
      <c r="A10" s="12" t="s">
        <v>19</v>
      </c>
      <c r="B10" s="5">
        <v>466</v>
      </c>
      <c r="C10" s="6">
        <v>42500</v>
      </c>
      <c r="D10" s="4" t="s">
        <v>52</v>
      </c>
      <c r="E10" s="18" t="s">
        <v>260</v>
      </c>
      <c r="F10" s="4" t="s">
        <v>53</v>
      </c>
      <c r="G10" s="3" t="s">
        <v>54</v>
      </c>
      <c r="H10" s="2">
        <v>30</v>
      </c>
      <c r="I10" s="2">
        <v>30</v>
      </c>
      <c r="J10" s="4" t="s">
        <v>227</v>
      </c>
      <c r="K10" s="9"/>
      <c r="L10" s="9"/>
      <c r="M10" s="26"/>
      <c r="N10" s="8"/>
      <c r="O10" s="7"/>
      <c r="P10" s="32" t="s">
        <v>160</v>
      </c>
      <c r="Q10" s="19">
        <v>183442.8</v>
      </c>
      <c r="R10" s="19">
        <f t="shared" si="0"/>
        <v>155460</v>
      </c>
      <c r="S10" s="18" t="s">
        <v>218</v>
      </c>
      <c r="T10" s="44"/>
      <c r="U10" s="7"/>
      <c r="V10" s="49"/>
      <c r="W10" s="49"/>
      <c r="X10" s="73" t="s">
        <v>287</v>
      </c>
      <c r="Y10" s="73" t="s">
        <v>299</v>
      </c>
      <c r="Z10" s="73" t="s">
        <v>289</v>
      </c>
    </row>
    <row r="11" spans="1:26" ht="45" customHeight="1">
      <c r="A11" s="12" t="s">
        <v>20</v>
      </c>
      <c r="B11" s="5">
        <v>501</v>
      </c>
      <c r="C11" s="6">
        <v>42508</v>
      </c>
      <c r="D11" s="4" t="s">
        <v>67</v>
      </c>
      <c r="E11" s="17" t="s">
        <v>68</v>
      </c>
      <c r="F11" s="4" t="s">
        <v>69</v>
      </c>
      <c r="G11" s="3" t="s">
        <v>80</v>
      </c>
      <c r="H11" s="2">
        <v>6.866</v>
      </c>
      <c r="I11" s="21">
        <v>2.116</v>
      </c>
      <c r="J11" s="4" t="s">
        <v>228</v>
      </c>
      <c r="K11" s="9"/>
      <c r="L11" s="9"/>
      <c r="M11" s="26"/>
      <c r="N11" s="8"/>
      <c r="O11" s="7"/>
      <c r="P11" s="32" t="s">
        <v>159</v>
      </c>
      <c r="Q11" s="19">
        <v>4077.41</v>
      </c>
      <c r="R11" s="19">
        <f t="shared" si="0"/>
        <v>3455.4322033898306</v>
      </c>
      <c r="S11" s="18"/>
      <c r="T11" s="44"/>
      <c r="U11" s="7"/>
      <c r="V11" s="49"/>
      <c r="W11" s="49"/>
      <c r="X11" s="42" t="s">
        <v>287</v>
      </c>
      <c r="Y11" s="73" t="s">
        <v>298</v>
      </c>
      <c r="Z11" s="73" t="s">
        <v>289</v>
      </c>
    </row>
    <row r="12" spans="1:26" ht="45" customHeight="1">
      <c r="A12" s="12" t="s">
        <v>21</v>
      </c>
      <c r="B12" s="5">
        <v>502</v>
      </c>
      <c r="C12" s="6">
        <v>42508</v>
      </c>
      <c r="D12" s="4" t="s">
        <v>67</v>
      </c>
      <c r="E12" s="17" t="s">
        <v>68</v>
      </c>
      <c r="F12" s="4" t="s">
        <v>69</v>
      </c>
      <c r="G12" s="3" t="s">
        <v>81</v>
      </c>
      <c r="H12" s="2">
        <v>6.582</v>
      </c>
      <c r="I12" s="21">
        <v>0.082</v>
      </c>
      <c r="J12" s="4" t="s">
        <v>229</v>
      </c>
      <c r="K12" s="9"/>
      <c r="L12" s="9"/>
      <c r="M12" s="26"/>
      <c r="N12" s="8"/>
      <c r="O12" s="7"/>
      <c r="P12" s="32" t="s">
        <v>159</v>
      </c>
      <c r="Q12" s="19">
        <v>4146.78</v>
      </c>
      <c r="R12" s="19">
        <f t="shared" si="0"/>
        <v>3514.2203389830506</v>
      </c>
      <c r="S12" s="18"/>
      <c r="T12" s="44"/>
      <c r="U12" s="7"/>
      <c r="V12" s="49"/>
      <c r="W12" s="49"/>
      <c r="X12" s="42" t="s">
        <v>287</v>
      </c>
      <c r="Y12" s="73" t="s">
        <v>298</v>
      </c>
      <c r="Z12" s="73" t="s">
        <v>289</v>
      </c>
    </row>
    <row r="13" spans="1:26" ht="45" customHeight="1">
      <c r="A13" s="12" t="s">
        <v>22</v>
      </c>
      <c r="B13" s="5">
        <v>503</v>
      </c>
      <c r="C13" s="6">
        <v>42508</v>
      </c>
      <c r="D13" s="4" t="s">
        <v>67</v>
      </c>
      <c r="E13" s="17" t="s">
        <v>68</v>
      </c>
      <c r="F13" s="4" t="s">
        <v>69</v>
      </c>
      <c r="G13" s="3" t="s">
        <v>82</v>
      </c>
      <c r="H13" s="2">
        <v>4.91</v>
      </c>
      <c r="I13" s="21">
        <v>0.41</v>
      </c>
      <c r="J13" s="4" t="s">
        <v>230</v>
      </c>
      <c r="K13" s="9"/>
      <c r="L13" s="9"/>
      <c r="M13" s="26"/>
      <c r="N13" s="8"/>
      <c r="O13" s="7"/>
      <c r="P13" s="32" t="s">
        <v>159</v>
      </c>
      <c r="Q13" s="19">
        <v>790.05</v>
      </c>
      <c r="R13" s="19">
        <f t="shared" si="0"/>
        <v>669.5338983050848</v>
      </c>
      <c r="S13" s="18"/>
      <c r="T13" s="44"/>
      <c r="U13" s="7"/>
      <c r="V13" s="49"/>
      <c r="W13" s="49"/>
      <c r="X13" s="42" t="s">
        <v>287</v>
      </c>
      <c r="Y13" s="73" t="s">
        <v>298</v>
      </c>
      <c r="Z13" s="73" t="s">
        <v>289</v>
      </c>
    </row>
    <row r="14" spans="1:26" ht="45" customHeight="1">
      <c r="A14" s="12" t="s">
        <v>23</v>
      </c>
      <c r="B14" s="5">
        <v>504</v>
      </c>
      <c r="C14" s="6">
        <v>42508</v>
      </c>
      <c r="D14" s="4" t="s">
        <v>67</v>
      </c>
      <c r="E14" s="17" t="s">
        <v>68</v>
      </c>
      <c r="F14" s="4" t="s">
        <v>69</v>
      </c>
      <c r="G14" s="3" t="s">
        <v>83</v>
      </c>
      <c r="H14" s="2">
        <v>3.328</v>
      </c>
      <c r="I14" s="21">
        <v>0.328</v>
      </c>
      <c r="J14" s="4" t="s">
        <v>231</v>
      </c>
      <c r="K14" s="9"/>
      <c r="L14" s="9"/>
      <c r="M14" s="26"/>
      <c r="N14" s="8"/>
      <c r="O14" s="7"/>
      <c r="P14" s="32" t="s">
        <v>159</v>
      </c>
      <c r="Q14" s="19">
        <v>632.03</v>
      </c>
      <c r="R14" s="19">
        <f t="shared" si="0"/>
        <v>535.6186440677966</v>
      </c>
      <c r="S14" s="18"/>
      <c r="T14" s="44"/>
      <c r="U14" s="7"/>
      <c r="V14" s="49"/>
      <c r="W14" s="49"/>
      <c r="X14" s="42" t="s">
        <v>287</v>
      </c>
      <c r="Y14" s="73" t="s">
        <v>298</v>
      </c>
      <c r="Z14" s="73" t="s">
        <v>289</v>
      </c>
    </row>
    <row r="15" spans="1:26" ht="45" customHeight="1">
      <c r="A15" s="12" t="s">
        <v>24</v>
      </c>
      <c r="B15" s="5">
        <v>505</v>
      </c>
      <c r="C15" s="6">
        <v>42508</v>
      </c>
      <c r="D15" s="4" t="s">
        <v>67</v>
      </c>
      <c r="E15" s="17" t="s">
        <v>68</v>
      </c>
      <c r="F15" s="4" t="s">
        <v>69</v>
      </c>
      <c r="G15" s="3" t="s">
        <v>84</v>
      </c>
      <c r="H15" s="2">
        <v>9.322</v>
      </c>
      <c r="I15" s="21">
        <v>2.152</v>
      </c>
      <c r="J15" s="4" t="s">
        <v>232</v>
      </c>
      <c r="K15" s="9"/>
      <c r="L15" s="9"/>
      <c r="M15" s="26"/>
      <c r="N15" s="8"/>
      <c r="O15" s="7"/>
      <c r="P15" s="32" t="s">
        <v>159</v>
      </c>
      <c r="Q15" s="19">
        <v>550</v>
      </c>
      <c r="R15" s="19">
        <f t="shared" si="0"/>
        <v>466.10169491525426</v>
      </c>
      <c r="S15" s="18"/>
      <c r="T15" s="44"/>
      <c r="U15" s="7"/>
      <c r="V15" s="49"/>
      <c r="W15" s="49"/>
      <c r="X15" s="42" t="s">
        <v>287</v>
      </c>
      <c r="Y15" s="73" t="s">
        <v>298</v>
      </c>
      <c r="Z15" s="73" t="s">
        <v>289</v>
      </c>
    </row>
    <row r="16" spans="1:26" ht="45" customHeight="1">
      <c r="A16" s="12" t="s">
        <v>26</v>
      </c>
      <c r="B16" s="5">
        <v>520</v>
      </c>
      <c r="C16" s="6">
        <v>42513</v>
      </c>
      <c r="D16" s="4" t="s">
        <v>58</v>
      </c>
      <c r="E16" s="18" t="s">
        <v>260</v>
      </c>
      <c r="F16" s="4" t="s">
        <v>59</v>
      </c>
      <c r="G16" s="3" t="s">
        <v>60</v>
      </c>
      <c r="H16" s="2">
        <v>15</v>
      </c>
      <c r="I16" s="2">
        <v>15</v>
      </c>
      <c r="J16" s="4" t="s">
        <v>233</v>
      </c>
      <c r="K16" s="9"/>
      <c r="L16" s="9"/>
      <c r="M16" s="26"/>
      <c r="N16" s="8"/>
      <c r="O16" s="7"/>
      <c r="P16" s="32" t="s">
        <v>159</v>
      </c>
      <c r="Q16" s="19">
        <v>550</v>
      </c>
      <c r="R16" s="19">
        <f t="shared" si="0"/>
        <v>466.10169491525426</v>
      </c>
      <c r="S16" s="18" t="s">
        <v>206</v>
      </c>
      <c r="T16" s="44"/>
      <c r="U16" s="7"/>
      <c r="V16" s="49"/>
      <c r="W16" s="49"/>
      <c r="X16" s="73" t="s">
        <v>289</v>
      </c>
      <c r="Y16" s="73"/>
      <c r="Z16" s="73" t="s">
        <v>289</v>
      </c>
    </row>
    <row r="17" spans="1:26" ht="66" customHeight="1">
      <c r="A17" s="12" t="s">
        <v>27</v>
      </c>
      <c r="B17" s="5">
        <v>559</v>
      </c>
      <c r="C17" s="6">
        <v>42523</v>
      </c>
      <c r="D17" s="4" t="s">
        <v>35</v>
      </c>
      <c r="E17" s="18" t="s">
        <v>37</v>
      </c>
      <c r="F17" s="4" t="s">
        <v>187</v>
      </c>
      <c r="G17" s="3" t="s">
        <v>79</v>
      </c>
      <c r="H17" s="2">
        <v>12.3</v>
      </c>
      <c r="I17" s="2">
        <v>12.3</v>
      </c>
      <c r="J17" s="4" t="s">
        <v>234</v>
      </c>
      <c r="K17" s="9"/>
      <c r="L17" s="9"/>
      <c r="M17" s="26"/>
      <c r="N17" s="8"/>
      <c r="O17" s="7"/>
      <c r="P17" s="32" t="s">
        <v>161</v>
      </c>
      <c r="Q17" s="19">
        <v>23701.36</v>
      </c>
      <c r="R17" s="19">
        <f t="shared" si="0"/>
        <v>20085.898305084746</v>
      </c>
      <c r="S17" s="18" t="s">
        <v>206</v>
      </c>
      <c r="T17" s="44"/>
      <c r="U17" s="7"/>
      <c r="V17" s="49"/>
      <c r="W17" s="49"/>
      <c r="X17" s="73" t="s">
        <v>287</v>
      </c>
      <c r="Y17" s="49"/>
      <c r="Z17" s="73" t="s">
        <v>289</v>
      </c>
    </row>
    <row r="18" spans="1:26" s="11" customFormat="1" ht="40.5" customHeight="1">
      <c r="A18" s="12" t="s">
        <v>28</v>
      </c>
      <c r="B18" s="34">
        <v>717</v>
      </c>
      <c r="C18" s="35">
        <v>42577</v>
      </c>
      <c r="D18" s="10" t="s">
        <v>77</v>
      </c>
      <c r="E18" s="18" t="s">
        <v>260</v>
      </c>
      <c r="F18" s="10" t="s">
        <v>66</v>
      </c>
      <c r="G18" s="36" t="s">
        <v>78</v>
      </c>
      <c r="H18" s="37">
        <v>10</v>
      </c>
      <c r="I18" s="37">
        <v>10</v>
      </c>
      <c r="J18" s="10" t="s">
        <v>25</v>
      </c>
      <c r="K18" s="38"/>
      <c r="L18" s="38"/>
      <c r="M18" s="70"/>
      <c r="N18" s="39"/>
      <c r="O18" s="40"/>
      <c r="P18" s="45" t="s">
        <v>159</v>
      </c>
      <c r="Q18" s="46">
        <v>550</v>
      </c>
      <c r="R18" s="46">
        <f t="shared" si="0"/>
        <v>466.10169491525426</v>
      </c>
      <c r="S18" s="48"/>
      <c r="T18" s="47"/>
      <c r="U18" s="40"/>
      <c r="V18" s="50"/>
      <c r="W18" s="50"/>
      <c r="X18" s="74" t="s">
        <v>287</v>
      </c>
      <c r="Y18" s="50"/>
      <c r="Z18" s="73" t="s">
        <v>289</v>
      </c>
    </row>
    <row r="19" spans="1:26" s="11" customFormat="1" ht="40.5" customHeight="1">
      <c r="A19" s="12" t="s">
        <v>45</v>
      </c>
      <c r="B19" s="34">
        <v>735</v>
      </c>
      <c r="C19" s="35">
        <v>42599</v>
      </c>
      <c r="D19" s="10" t="s">
        <v>86</v>
      </c>
      <c r="E19" s="18" t="s">
        <v>260</v>
      </c>
      <c r="F19" s="10" t="s">
        <v>87</v>
      </c>
      <c r="G19" s="36" t="s">
        <v>88</v>
      </c>
      <c r="H19" s="37">
        <v>3</v>
      </c>
      <c r="I19" s="37">
        <v>3</v>
      </c>
      <c r="J19" s="10" t="s">
        <v>219</v>
      </c>
      <c r="K19" s="38"/>
      <c r="L19" s="38"/>
      <c r="M19" s="70"/>
      <c r="N19" s="39"/>
      <c r="O19" s="40"/>
      <c r="P19" s="45" t="s">
        <v>159</v>
      </c>
      <c r="Q19" s="46">
        <v>550</v>
      </c>
      <c r="R19" s="46">
        <f t="shared" si="0"/>
        <v>466.10169491525426</v>
      </c>
      <c r="S19" s="48"/>
      <c r="T19" s="47"/>
      <c r="U19" s="40"/>
      <c r="V19" s="50"/>
      <c r="W19" s="50"/>
      <c r="X19" s="74" t="s">
        <v>287</v>
      </c>
      <c r="Y19" s="50"/>
      <c r="Z19" s="73" t="s">
        <v>289</v>
      </c>
    </row>
    <row r="20" spans="1:26" ht="56.25" customHeight="1">
      <c r="A20" s="12" t="s">
        <v>46</v>
      </c>
      <c r="B20" s="5">
        <v>767</v>
      </c>
      <c r="C20" s="6">
        <v>42604</v>
      </c>
      <c r="D20" s="4" t="s">
        <v>157</v>
      </c>
      <c r="E20" s="18" t="s">
        <v>260</v>
      </c>
      <c r="F20" s="4" t="s">
        <v>90</v>
      </c>
      <c r="G20" s="3" t="s">
        <v>91</v>
      </c>
      <c r="H20" s="2">
        <v>15</v>
      </c>
      <c r="I20" s="2">
        <v>15</v>
      </c>
      <c r="J20" s="4" t="s">
        <v>235</v>
      </c>
      <c r="K20" s="9"/>
      <c r="L20" s="9"/>
      <c r="M20" s="26"/>
      <c r="N20" s="8"/>
      <c r="O20" s="7"/>
      <c r="P20" s="32" t="s">
        <v>159</v>
      </c>
      <c r="Q20" s="19">
        <v>550</v>
      </c>
      <c r="R20" s="19">
        <f t="shared" si="0"/>
        <v>466.10169491525426</v>
      </c>
      <c r="S20" s="18"/>
      <c r="T20" s="44"/>
      <c r="U20" s="7"/>
      <c r="V20" s="49"/>
      <c r="W20" s="49"/>
      <c r="X20" s="49"/>
      <c r="Y20" s="49"/>
      <c r="Z20" s="73" t="s">
        <v>289</v>
      </c>
    </row>
    <row r="21" spans="1:26" ht="56.25" customHeight="1">
      <c r="A21" s="12" t="s">
        <v>47</v>
      </c>
      <c r="B21" s="5">
        <v>731</v>
      </c>
      <c r="C21" s="6">
        <v>42583</v>
      </c>
      <c r="D21" s="4" t="s">
        <v>93</v>
      </c>
      <c r="E21" s="20" t="s">
        <v>94</v>
      </c>
      <c r="F21" s="4" t="s">
        <v>95</v>
      </c>
      <c r="G21" s="3" t="s">
        <v>96</v>
      </c>
      <c r="H21" s="2">
        <v>240</v>
      </c>
      <c r="I21" s="2">
        <v>90</v>
      </c>
      <c r="J21" s="4" t="s">
        <v>297</v>
      </c>
      <c r="K21" s="9"/>
      <c r="L21" s="9"/>
      <c r="M21" s="26"/>
      <c r="N21" s="8"/>
      <c r="O21" s="7"/>
      <c r="P21" s="32" t="s">
        <v>159</v>
      </c>
      <c r="Q21" s="19">
        <v>10407.6</v>
      </c>
      <c r="R21" s="19">
        <f t="shared" si="0"/>
        <v>8820</v>
      </c>
      <c r="S21" s="18"/>
      <c r="T21" s="44"/>
      <c r="U21" s="7"/>
      <c r="V21" s="49"/>
      <c r="W21" s="49"/>
      <c r="X21" s="49"/>
      <c r="Y21" s="49"/>
      <c r="Z21" s="73" t="s">
        <v>289</v>
      </c>
    </row>
    <row r="22" spans="1:26" ht="51">
      <c r="A22" s="12" t="s">
        <v>50</v>
      </c>
      <c r="B22" s="5">
        <v>744</v>
      </c>
      <c r="C22" s="6">
        <v>42591</v>
      </c>
      <c r="D22" s="4" t="s">
        <v>182</v>
      </c>
      <c r="E22" s="18" t="s">
        <v>260</v>
      </c>
      <c r="F22" s="4" t="s">
        <v>183</v>
      </c>
      <c r="G22" s="3" t="s">
        <v>184</v>
      </c>
      <c r="H22" s="2">
        <v>15</v>
      </c>
      <c r="I22" s="2">
        <v>15</v>
      </c>
      <c r="J22" s="4" t="s">
        <v>236</v>
      </c>
      <c r="K22" s="9"/>
      <c r="L22" s="9"/>
      <c r="M22" s="26"/>
      <c r="N22" s="8"/>
      <c r="O22" s="7"/>
      <c r="P22" s="32" t="s">
        <v>159</v>
      </c>
      <c r="Q22" s="19">
        <v>550</v>
      </c>
      <c r="R22" s="19">
        <f t="shared" si="0"/>
        <v>466.10169491525426</v>
      </c>
      <c r="S22" s="18" t="s">
        <v>210</v>
      </c>
      <c r="T22" s="44"/>
      <c r="U22" s="7"/>
      <c r="V22" s="49"/>
      <c r="W22" s="49"/>
      <c r="X22" s="49"/>
      <c r="Y22" s="49"/>
      <c r="Z22" s="73" t="s">
        <v>289</v>
      </c>
    </row>
    <row r="23" spans="1:26" ht="51">
      <c r="A23" s="12" t="s">
        <v>51</v>
      </c>
      <c r="B23" s="5">
        <v>782</v>
      </c>
      <c r="C23" s="6">
        <v>42612</v>
      </c>
      <c r="D23" s="4" t="s">
        <v>98</v>
      </c>
      <c r="E23" s="18" t="s">
        <v>260</v>
      </c>
      <c r="F23" s="4" t="s">
        <v>66</v>
      </c>
      <c r="G23" s="3" t="s">
        <v>99</v>
      </c>
      <c r="H23" s="2">
        <v>11</v>
      </c>
      <c r="I23" s="2">
        <v>11</v>
      </c>
      <c r="J23" s="4" t="s">
        <v>237</v>
      </c>
      <c r="K23" s="9"/>
      <c r="L23" s="9"/>
      <c r="M23" s="26"/>
      <c r="N23" s="8"/>
      <c r="O23" s="7"/>
      <c r="P23" s="32" t="s">
        <v>159</v>
      </c>
      <c r="Q23" s="19">
        <v>550</v>
      </c>
      <c r="R23" s="19">
        <f t="shared" si="0"/>
        <v>466.10169491525426</v>
      </c>
      <c r="S23" s="18" t="s">
        <v>211</v>
      </c>
      <c r="T23" s="44"/>
      <c r="U23" s="7"/>
      <c r="V23" s="49"/>
      <c r="W23" s="49"/>
      <c r="X23" s="49"/>
      <c r="Y23" s="49"/>
      <c r="Z23" s="73" t="s">
        <v>289</v>
      </c>
    </row>
    <row r="24" spans="1:26" ht="51">
      <c r="A24" s="12" t="s">
        <v>55</v>
      </c>
      <c r="B24" s="5">
        <v>770</v>
      </c>
      <c r="C24" s="6">
        <v>42606</v>
      </c>
      <c r="D24" s="4" t="s">
        <v>102</v>
      </c>
      <c r="E24" s="18" t="s">
        <v>260</v>
      </c>
      <c r="F24" s="4" t="s">
        <v>103</v>
      </c>
      <c r="G24" s="3" t="s">
        <v>104</v>
      </c>
      <c r="H24" s="2">
        <v>15</v>
      </c>
      <c r="I24" s="2">
        <v>15</v>
      </c>
      <c r="J24" s="4" t="s">
        <v>238</v>
      </c>
      <c r="K24" s="9"/>
      <c r="L24" s="9"/>
      <c r="M24" s="26"/>
      <c r="N24" s="8"/>
      <c r="O24" s="7"/>
      <c r="P24" s="32" t="s">
        <v>159</v>
      </c>
      <c r="Q24" s="19">
        <v>550</v>
      </c>
      <c r="R24" s="19">
        <f t="shared" si="0"/>
        <v>466.10169491525426</v>
      </c>
      <c r="S24" s="18"/>
      <c r="T24" s="44"/>
      <c r="U24" s="7"/>
      <c r="V24" s="49"/>
      <c r="W24" s="49"/>
      <c r="X24" s="49"/>
      <c r="Y24" s="49"/>
      <c r="Z24" s="73" t="s">
        <v>289</v>
      </c>
    </row>
    <row r="25" spans="1:26" ht="66.75" customHeight="1">
      <c r="A25" s="12" t="s">
        <v>56</v>
      </c>
      <c r="B25" s="5">
        <v>826</v>
      </c>
      <c r="C25" s="6">
        <v>42628</v>
      </c>
      <c r="D25" s="4" t="s">
        <v>107</v>
      </c>
      <c r="E25" s="18" t="s">
        <v>260</v>
      </c>
      <c r="F25" s="4" t="s">
        <v>108</v>
      </c>
      <c r="G25" s="3" t="s">
        <v>109</v>
      </c>
      <c r="H25" s="2">
        <v>15</v>
      </c>
      <c r="I25" s="2">
        <v>15</v>
      </c>
      <c r="J25" s="4" t="s">
        <v>239</v>
      </c>
      <c r="K25" s="9"/>
      <c r="L25" s="9"/>
      <c r="M25" s="26"/>
      <c r="N25" s="8"/>
      <c r="O25" s="7"/>
      <c r="P25" s="32" t="s">
        <v>159</v>
      </c>
      <c r="Q25" s="19">
        <v>550</v>
      </c>
      <c r="R25" s="19">
        <f t="shared" si="0"/>
        <v>466.10169491525426</v>
      </c>
      <c r="S25" s="18" t="s">
        <v>215</v>
      </c>
      <c r="T25" s="44"/>
      <c r="U25" s="7"/>
      <c r="V25" s="49"/>
      <c r="W25" s="49"/>
      <c r="X25" s="49"/>
      <c r="Y25" s="49"/>
      <c r="Z25" s="73" t="s">
        <v>289</v>
      </c>
    </row>
    <row r="26" spans="1:26" ht="66.75" customHeight="1">
      <c r="A26" s="12" t="s">
        <v>57</v>
      </c>
      <c r="B26" s="5">
        <v>865</v>
      </c>
      <c r="C26" s="6">
        <v>42639</v>
      </c>
      <c r="D26" s="4" t="s">
        <v>111</v>
      </c>
      <c r="E26" s="18" t="s">
        <v>260</v>
      </c>
      <c r="F26" s="4" t="s">
        <v>108</v>
      </c>
      <c r="G26" s="3" t="s">
        <v>114</v>
      </c>
      <c r="H26" s="2">
        <v>15</v>
      </c>
      <c r="I26" s="2">
        <v>12</v>
      </c>
      <c r="J26" s="4" t="s">
        <v>240</v>
      </c>
      <c r="K26" s="9"/>
      <c r="L26" s="9"/>
      <c r="M26" s="26"/>
      <c r="N26" s="8"/>
      <c r="O26" s="7"/>
      <c r="P26" s="32" t="s">
        <v>159</v>
      </c>
      <c r="Q26" s="19">
        <v>550</v>
      </c>
      <c r="R26" s="19">
        <f t="shared" si="0"/>
        <v>466.10169491525426</v>
      </c>
      <c r="S26" s="18" t="s">
        <v>215</v>
      </c>
      <c r="T26" s="9"/>
      <c r="U26" s="7"/>
      <c r="V26" s="49"/>
      <c r="W26" s="49"/>
      <c r="X26" s="49"/>
      <c r="Y26" s="49"/>
      <c r="Z26" s="73" t="s">
        <v>289</v>
      </c>
    </row>
    <row r="27" spans="1:26" ht="66.75" customHeight="1">
      <c r="A27" s="12" t="s">
        <v>61</v>
      </c>
      <c r="B27" s="5">
        <v>875</v>
      </c>
      <c r="C27" s="6">
        <v>42641</v>
      </c>
      <c r="D27" s="4" t="s">
        <v>113</v>
      </c>
      <c r="E27" s="18" t="s">
        <v>260</v>
      </c>
      <c r="F27" s="4" t="s">
        <v>38</v>
      </c>
      <c r="G27" s="3" t="s">
        <v>115</v>
      </c>
      <c r="H27" s="2">
        <v>11</v>
      </c>
      <c r="I27" s="2">
        <v>11</v>
      </c>
      <c r="J27" s="4" t="s">
        <v>252</v>
      </c>
      <c r="K27" s="9">
        <v>42796</v>
      </c>
      <c r="L27" s="9">
        <v>42796</v>
      </c>
      <c r="M27" s="26"/>
      <c r="N27" s="8" t="s">
        <v>188</v>
      </c>
      <c r="O27" s="7" t="s">
        <v>189</v>
      </c>
      <c r="P27" s="32" t="s">
        <v>159</v>
      </c>
      <c r="Q27" s="19">
        <v>550</v>
      </c>
      <c r="R27" s="19">
        <f t="shared" si="0"/>
        <v>466.10169491525426</v>
      </c>
      <c r="S27" s="18" t="s">
        <v>215</v>
      </c>
      <c r="T27" s="9">
        <v>42807</v>
      </c>
      <c r="U27" s="7">
        <f>T27-C27</f>
        <v>166</v>
      </c>
      <c r="V27" s="7" t="s">
        <v>281</v>
      </c>
      <c r="W27" s="7"/>
      <c r="X27" s="73" t="s">
        <v>289</v>
      </c>
      <c r="Y27" s="7"/>
      <c r="Z27" s="73" t="s">
        <v>289</v>
      </c>
    </row>
    <row r="28" spans="1:26" ht="66.75" customHeight="1">
      <c r="A28" s="12" t="s">
        <v>62</v>
      </c>
      <c r="B28" s="5">
        <v>874</v>
      </c>
      <c r="C28" s="6">
        <v>42641</v>
      </c>
      <c r="D28" s="4" t="s">
        <v>117</v>
      </c>
      <c r="E28" s="18" t="s">
        <v>260</v>
      </c>
      <c r="F28" s="4" t="s">
        <v>38</v>
      </c>
      <c r="G28" s="3" t="s">
        <v>118</v>
      </c>
      <c r="H28" s="2">
        <v>11</v>
      </c>
      <c r="I28" s="2">
        <v>11</v>
      </c>
      <c r="J28" s="4" t="s">
        <v>251</v>
      </c>
      <c r="K28" s="9">
        <v>42796</v>
      </c>
      <c r="L28" s="9">
        <v>42796</v>
      </c>
      <c r="M28" s="26"/>
      <c r="N28" s="8" t="s">
        <v>188</v>
      </c>
      <c r="O28" s="7" t="s">
        <v>189</v>
      </c>
      <c r="P28" s="32" t="s">
        <v>159</v>
      </c>
      <c r="Q28" s="19">
        <v>550</v>
      </c>
      <c r="R28" s="19">
        <f t="shared" si="0"/>
        <v>466.10169491525426</v>
      </c>
      <c r="S28" s="18" t="s">
        <v>214</v>
      </c>
      <c r="T28" s="9">
        <v>42807</v>
      </c>
      <c r="U28" s="7">
        <f>T28-C28</f>
        <v>166</v>
      </c>
      <c r="V28" s="7" t="s">
        <v>281</v>
      </c>
      <c r="W28" s="7"/>
      <c r="X28" s="73" t="s">
        <v>289</v>
      </c>
      <c r="Y28" s="7"/>
      <c r="Z28" s="73" t="s">
        <v>289</v>
      </c>
    </row>
    <row r="29" spans="1:26" ht="66.75" customHeight="1">
      <c r="A29" s="12" t="s">
        <v>63</v>
      </c>
      <c r="B29" s="5">
        <v>873</v>
      </c>
      <c r="C29" s="6">
        <v>42641</v>
      </c>
      <c r="D29" s="4" t="s">
        <v>120</v>
      </c>
      <c r="E29" s="18" t="s">
        <v>260</v>
      </c>
      <c r="F29" s="4" t="s">
        <v>38</v>
      </c>
      <c r="G29" s="3" t="s">
        <v>121</v>
      </c>
      <c r="H29" s="2">
        <v>11</v>
      </c>
      <c r="I29" s="2">
        <v>11</v>
      </c>
      <c r="J29" s="4" t="s">
        <v>250</v>
      </c>
      <c r="K29" s="9">
        <v>42796</v>
      </c>
      <c r="L29" s="9">
        <v>42796</v>
      </c>
      <c r="M29" s="26"/>
      <c r="N29" s="8" t="s">
        <v>188</v>
      </c>
      <c r="O29" s="7" t="s">
        <v>189</v>
      </c>
      <c r="P29" s="32" t="s">
        <v>159</v>
      </c>
      <c r="Q29" s="19">
        <v>550</v>
      </c>
      <c r="R29" s="19">
        <f t="shared" si="0"/>
        <v>466.10169491525426</v>
      </c>
      <c r="S29" s="18" t="s">
        <v>213</v>
      </c>
      <c r="T29" s="9">
        <v>42807</v>
      </c>
      <c r="U29" s="7">
        <f>T29-C29</f>
        <v>166</v>
      </c>
      <c r="V29" s="7" t="s">
        <v>281</v>
      </c>
      <c r="W29" s="7"/>
      <c r="X29" s="73" t="s">
        <v>289</v>
      </c>
      <c r="Y29" s="7"/>
      <c r="Z29" s="73" t="s">
        <v>289</v>
      </c>
    </row>
    <row r="30" spans="1:26" ht="66.75" customHeight="1">
      <c r="A30" s="12" t="s">
        <v>64</v>
      </c>
      <c r="B30" s="5">
        <v>809</v>
      </c>
      <c r="C30" s="6">
        <v>42626</v>
      </c>
      <c r="D30" s="4" t="s">
        <v>123</v>
      </c>
      <c r="E30" s="18" t="s">
        <v>260</v>
      </c>
      <c r="F30" s="4" t="s">
        <v>13</v>
      </c>
      <c r="G30" s="3" t="s">
        <v>124</v>
      </c>
      <c r="H30" s="2">
        <v>11</v>
      </c>
      <c r="I30" s="2">
        <v>8</v>
      </c>
      <c r="J30" s="4" t="s">
        <v>249</v>
      </c>
      <c r="K30" s="9">
        <v>42807</v>
      </c>
      <c r="L30" s="9">
        <v>42807</v>
      </c>
      <c r="M30" s="26"/>
      <c r="N30" s="8" t="s">
        <v>12</v>
      </c>
      <c r="O30" s="7" t="s">
        <v>264</v>
      </c>
      <c r="P30" s="32" t="s">
        <v>159</v>
      </c>
      <c r="Q30" s="19">
        <v>550</v>
      </c>
      <c r="R30" s="19">
        <f t="shared" si="0"/>
        <v>466.10169491525426</v>
      </c>
      <c r="S30" s="18" t="s">
        <v>210</v>
      </c>
      <c r="T30" s="9">
        <v>42808</v>
      </c>
      <c r="U30" s="7">
        <f>T30-C30</f>
        <v>182</v>
      </c>
      <c r="V30" s="7" t="s">
        <v>281</v>
      </c>
      <c r="W30" s="7"/>
      <c r="X30" s="73" t="s">
        <v>289</v>
      </c>
      <c r="Y30" s="7"/>
      <c r="Z30" s="73" t="s">
        <v>289</v>
      </c>
    </row>
    <row r="31" spans="1:26" ht="51">
      <c r="A31" s="12" t="s">
        <v>65</v>
      </c>
      <c r="B31" s="5">
        <v>912</v>
      </c>
      <c r="C31" s="6">
        <v>42648</v>
      </c>
      <c r="D31" s="4" t="s">
        <v>158</v>
      </c>
      <c r="E31" s="20" t="s">
        <v>216</v>
      </c>
      <c r="F31" s="4" t="s">
        <v>125</v>
      </c>
      <c r="G31" s="3" t="s">
        <v>126</v>
      </c>
      <c r="H31" s="2" t="s">
        <v>127</v>
      </c>
      <c r="I31" s="2">
        <v>25.15</v>
      </c>
      <c r="J31" s="4" t="s">
        <v>241</v>
      </c>
      <c r="K31" s="9"/>
      <c r="L31" s="9"/>
      <c r="M31" s="26"/>
      <c r="N31" s="8"/>
      <c r="O31" s="7"/>
      <c r="P31" s="32" t="s">
        <v>159</v>
      </c>
      <c r="Q31" s="19">
        <v>13176.59</v>
      </c>
      <c r="R31" s="19">
        <f t="shared" si="0"/>
        <v>11166.601694915254</v>
      </c>
      <c r="S31" s="18" t="s">
        <v>212</v>
      </c>
      <c r="T31" s="20"/>
      <c r="U31" s="7"/>
      <c r="V31" s="49"/>
      <c r="W31" s="49"/>
      <c r="X31" s="49"/>
      <c r="Y31" s="49"/>
      <c r="Z31" s="73" t="s">
        <v>289</v>
      </c>
    </row>
    <row r="32" spans="1:26" ht="51">
      <c r="A32" s="12" t="s">
        <v>153</v>
      </c>
      <c r="B32" s="5">
        <v>904</v>
      </c>
      <c r="C32" s="6">
        <v>42647</v>
      </c>
      <c r="D32" s="22" t="s">
        <v>67</v>
      </c>
      <c r="E32" s="17" t="s">
        <v>68</v>
      </c>
      <c r="F32" s="4" t="s">
        <v>128</v>
      </c>
      <c r="G32" s="3" t="s">
        <v>132</v>
      </c>
      <c r="H32" s="2">
        <v>5</v>
      </c>
      <c r="I32" s="2">
        <v>5</v>
      </c>
      <c r="J32" s="4" t="s">
        <v>242</v>
      </c>
      <c r="K32" s="31"/>
      <c r="L32" s="33" t="s">
        <v>165</v>
      </c>
      <c r="M32" s="71"/>
      <c r="N32" s="8"/>
      <c r="O32" s="7"/>
      <c r="P32" s="32" t="s">
        <v>159</v>
      </c>
      <c r="Q32" s="19">
        <v>9634.7</v>
      </c>
      <c r="R32" s="19">
        <f t="shared" si="0"/>
        <v>8165.000000000001</v>
      </c>
      <c r="S32" s="18"/>
      <c r="T32" s="20"/>
      <c r="U32" s="7"/>
      <c r="V32" s="49"/>
      <c r="W32" s="49"/>
      <c r="X32" s="73" t="s">
        <v>289</v>
      </c>
      <c r="Y32" s="49"/>
      <c r="Z32" s="73" t="s">
        <v>289</v>
      </c>
    </row>
    <row r="33" spans="1:26" ht="51.75" customHeight="1">
      <c r="A33" s="12" t="s">
        <v>70</v>
      </c>
      <c r="B33" s="5">
        <v>955</v>
      </c>
      <c r="C33" s="6">
        <v>42662</v>
      </c>
      <c r="D33" s="4" t="s">
        <v>129</v>
      </c>
      <c r="E33" s="18" t="s">
        <v>260</v>
      </c>
      <c r="F33" s="4" t="s">
        <v>38</v>
      </c>
      <c r="G33" s="3" t="s">
        <v>133</v>
      </c>
      <c r="H33" s="2">
        <v>11</v>
      </c>
      <c r="I33" s="2">
        <v>11</v>
      </c>
      <c r="J33" s="4" t="s">
        <v>248</v>
      </c>
      <c r="K33" s="9">
        <v>42796</v>
      </c>
      <c r="L33" s="9">
        <v>42796</v>
      </c>
      <c r="M33" s="26"/>
      <c r="N33" s="8" t="s">
        <v>188</v>
      </c>
      <c r="O33" s="7" t="s">
        <v>189</v>
      </c>
      <c r="P33" s="32" t="s">
        <v>159</v>
      </c>
      <c r="Q33" s="19">
        <v>550</v>
      </c>
      <c r="R33" s="19">
        <f t="shared" si="0"/>
        <v>466.10169491525426</v>
      </c>
      <c r="S33" s="18" t="s">
        <v>198</v>
      </c>
      <c r="T33" s="18" t="s">
        <v>199</v>
      </c>
      <c r="U33" s="7">
        <f>T33-C33</f>
        <v>145</v>
      </c>
      <c r="V33" s="7" t="s">
        <v>281</v>
      </c>
      <c r="W33" s="7"/>
      <c r="X33" s="73" t="s">
        <v>289</v>
      </c>
      <c r="Y33" s="7"/>
      <c r="Z33" s="73" t="s">
        <v>289</v>
      </c>
    </row>
    <row r="34" spans="1:26" ht="63.75">
      <c r="A34" s="12" t="s">
        <v>71</v>
      </c>
      <c r="B34" s="5">
        <v>929</v>
      </c>
      <c r="C34" s="6">
        <v>42654</v>
      </c>
      <c r="D34" s="4" t="s">
        <v>130</v>
      </c>
      <c r="E34" s="18" t="s">
        <v>260</v>
      </c>
      <c r="F34" s="4" t="s">
        <v>134</v>
      </c>
      <c r="G34" s="3" t="s">
        <v>135</v>
      </c>
      <c r="H34" s="2">
        <v>15</v>
      </c>
      <c r="I34" s="2">
        <v>12</v>
      </c>
      <c r="J34" s="4" t="s">
        <v>253</v>
      </c>
      <c r="K34" s="9">
        <v>42807</v>
      </c>
      <c r="L34" s="9">
        <v>42807</v>
      </c>
      <c r="M34" s="26"/>
      <c r="N34" s="8" t="s">
        <v>265</v>
      </c>
      <c r="O34" s="7" t="s">
        <v>266</v>
      </c>
      <c r="P34" s="32" t="s">
        <v>159</v>
      </c>
      <c r="Q34" s="19">
        <v>550</v>
      </c>
      <c r="R34" s="19">
        <f t="shared" si="0"/>
        <v>466.10169491525426</v>
      </c>
      <c r="S34" s="18" t="s">
        <v>198</v>
      </c>
      <c r="T34" s="18" t="s">
        <v>199</v>
      </c>
      <c r="U34" s="7">
        <f>T34-C34</f>
        <v>153</v>
      </c>
      <c r="V34" s="7" t="s">
        <v>281</v>
      </c>
      <c r="W34" s="7"/>
      <c r="X34" s="73" t="s">
        <v>289</v>
      </c>
      <c r="Y34" s="7"/>
      <c r="Z34" s="73" t="s">
        <v>289</v>
      </c>
    </row>
    <row r="35" spans="1:26" ht="51">
      <c r="A35" s="12" t="s">
        <v>72</v>
      </c>
      <c r="B35" s="5">
        <v>976</v>
      </c>
      <c r="C35" s="6">
        <v>42667</v>
      </c>
      <c r="D35" s="29" t="s">
        <v>131</v>
      </c>
      <c r="E35" s="18" t="s">
        <v>260</v>
      </c>
      <c r="F35" s="4" t="s">
        <v>13</v>
      </c>
      <c r="G35" s="3" t="s">
        <v>136</v>
      </c>
      <c r="H35" s="2">
        <v>11</v>
      </c>
      <c r="I35" s="2">
        <v>11</v>
      </c>
      <c r="J35" s="4" t="s">
        <v>243</v>
      </c>
      <c r="K35" s="9"/>
      <c r="L35" s="9"/>
      <c r="M35" s="9"/>
      <c r="N35" s="9"/>
      <c r="O35" s="7"/>
      <c r="P35" s="32" t="s">
        <v>159</v>
      </c>
      <c r="Q35" s="19">
        <v>550</v>
      </c>
      <c r="R35" s="19">
        <f t="shared" si="0"/>
        <v>466.10169491525426</v>
      </c>
      <c r="S35" s="18" t="s">
        <v>201</v>
      </c>
      <c r="T35" s="20"/>
      <c r="U35" s="7"/>
      <c r="V35" s="49"/>
      <c r="W35" s="49"/>
      <c r="X35" s="73" t="s">
        <v>289</v>
      </c>
      <c r="Y35" s="49"/>
      <c r="Z35" s="73" t="s">
        <v>289</v>
      </c>
    </row>
    <row r="36" spans="1:26" ht="42" customHeight="1">
      <c r="A36" s="12" t="s">
        <v>73</v>
      </c>
      <c r="B36" s="5">
        <v>1018</v>
      </c>
      <c r="C36" s="6">
        <v>42681</v>
      </c>
      <c r="D36" s="29" t="s">
        <v>149</v>
      </c>
      <c r="E36" s="17" t="s">
        <v>150</v>
      </c>
      <c r="F36" s="4" t="s">
        <v>148</v>
      </c>
      <c r="G36" s="3" t="s">
        <v>147</v>
      </c>
      <c r="H36" s="2">
        <v>0.0142</v>
      </c>
      <c r="I36" s="2">
        <v>0.0142</v>
      </c>
      <c r="J36" s="4" t="s">
        <v>244</v>
      </c>
      <c r="K36" s="9"/>
      <c r="L36" s="9"/>
      <c r="M36" s="26"/>
      <c r="N36" s="8"/>
      <c r="O36" s="7"/>
      <c r="P36" s="32" t="s">
        <v>160</v>
      </c>
      <c r="Q36" s="19">
        <v>550</v>
      </c>
      <c r="R36" s="19">
        <f t="shared" si="0"/>
        <v>466.10169491525426</v>
      </c>
      <c r="S36" s="18" t="s">
        <v>200</v>
      </c>
      <c r="T36" s="20"/>
      <c r="U36" s="7"/>
      <c r="V36" s="49"/>
      <c r="W36" s="49"/>
      <c r="X36" s="73" t="s">
        <v>289</v>
      </c>
      <c r="Y36" s="49"/>
      <c r="Z36" s="73" t="s">
        <v>289</v>
      </c>
    </row>
    <row r="37" spans="1:26" ht="71.25" customHeight="1">
      <c r="A37" s="12" t="s">
        <v>74</v>
      </c>
      <c r="B37" s="5">
        <v>1055</v>
      </c>
      <c r="C37" s="6">
        <v>42689</v>
      </c>
      <c r="D37" s="29" t="s">
        <v>137</v>
      </c>
      <c r="E37" s="18" t="s">
        <v>260</v>
      </c>
      <c r="F37" s="4" t="s">
        <v>38</v>
      </c>
      <c r="G37" s="3" t="s">
        <v>138</v>
      </c>
      <c r="H37" s="2">
        <v>11</v>
      </c>
      <c r="I37" s="2">
        <v>11</v>
      </c>
      <c r="J37" s="4" t="s">
        <v>245</v>
      </c>
      <c r="K37" s="9"/>
      <c r="L37" s="9"/>
      <c r="M37" s="26"/>
      <c r="N37" s="8"/>
      <c r="O37" s="7"/>
      <c r="P37" s="32" t="s">
        <v>159</v>
      </c>
      <c r="Q37" s="19">
        <v>550</v>
      </c>
      <c r="R37" s="19">
        <f t="shared" si="0"/>
        <v>466.10169491525426</v>
      </c>
      <c r="S37" s="18" t="s">
        <v>202</v>
      </c>
      <c r="T37" s="20"/>
      <c r="U37" s="7"/>
      <c r="V37" s="49"/>
      <c r="W37" s="49"/>
      <c r="X37" s="7" t="s">
        <v>286</v>
      </c>
      <c r="Y37" s="49"/>
      <c r="Z37" s="73" t="s">
        <v>289</v>
      </c>
    </row>
    <row r="38" spans="1:26" ht="51.75" customHeight="1">
      <c r="A38" s="12" t="s">
        <v>75</v>
      </c>
      <c r="B38" s="5">
        <v>1090</v>
      </c>
      <c r="C38" s="6">
        <v>42695</v>
      </c>
      <c r="D38" s="29" t="s">
        <v>139</v>
      </c>
      <c r="E38" s="17" t="s">
        <v>140</v>
      </c>
      <c r="F38" s="4" t="s">
        <v>141</v>
      </c>
      <c r="G38" s="3" t="s">
        <v>142</v>
      </c>
      <c r="H38" s="2">
        <v>11</v>
      </c>
      <c r="I38" s="2">
        <v>11</v>
      </c>
      <c r="J38" s="4" t="s">
        <v>246</v>
      </c>
      <c r="K38" s="9"/>
      <c r="L38" s="9"/>
      <c r="M38" s="26"/>
      <c r="N38" s="8"/>
      <c r="O38" s="7"/>
      <c r="P38" s="32" t="s">
        <v>159</v>
      </c>
      <c r="Q38" s="19">
        <v>550</v>
      </c>
      <c r="R38" s="19">
        <f t="shared" si="0"/>
        <v>466.10169491525426</v>
      </c>
      <c r="S38" s="18" t="s">
        <v>203</v>
      </c>
      <c r="T38" s="20"/>
      <c r="U38" s="7"/>
      <c r="V38" s="49"/>
      <c r="W38" s="49"/>
      <c r="X38" s="73" t="s">
        <v>287</v>
      </c>
      <c r="Y38" s="49"/>
      <c r="Z38" s="73" t="s">
        <v>289</v>
      </c>
    </row>
    <row r="39" spans="1:26" ht="51.75" customHeight="1">
      <c r="A39" s="12" t="s">
        <v>76</v>
      </c>
      <c r="B39" s="5">
        <v>1091</v>
      </c>
      <c r="C39" s="6">
        <v>42695</v>
      </c>
      <c r="D39" s="29" t="s">
        <v>143</v>
      </c>
      <c r="E39" s="17" t="s">
        <v>144</v>
      </c>
      <c r="F39" s="4" t="s">
        <v>38</v>
      </c>
      <c r="G39" s="3" t="s">
        <v>145</v>
      </c>
      <c r="H39" s="2">
        <v>5</v>
      </c>
      <c r="I39" s="2">
        <v>5</v>
      </c>
      <c r="J39" s="4" t="s">
        <v>247</v>
      </c>
      <c r="K39" s="9">
        <v>42753</v>
      </c>
      <c r="L39" s="9">
        <v>42753</v>
      </c>
      <c r="M39" s="26"/>
      <c r="N39" s="8" t="s">
        <v>168</v>
      </c>
      <c r="O39" s="7" t="s">
        <v>169</v>
      </c>
      <c r="P39" s="32" t="s">
        <v>159</v>
      </c>
      <c r="Q39" s="19">
        <v>550</v>
      </c>
      <c r="R39" s="19">
        <f t="shared" si="0"/>
        <v>466.10169491525426</v>
      </c>
      <c r="S39" s="18" t="s">
        <v>204</v>
      </c>
      <c r="T39" s="20" t="s">
        <v>205</v>
      </c>
      <c r="U39" s="7">
        <f>T39-C39</f>
        <v>51</v>
      </c>
      <c r="V39" s="7" t="s">
        <v>279</v>
      </c>
      <c r="W39" s="7"/>
      <c r="X39" s="73" t="s">
        <v>289</v>
      </c>
      <c r="Y39" s="7"/>
      <c r="Z39" s="73" t="s">
        <v>289</v>
      </c>
    </row>
    <row r="40" spans="1:26" ht="65.25" customHeight="1">
      <c r="A40" s="12" t="s">
        <v>85</v>
      </c>
      <c r="B40" s="52">
        <v>1136</v>
      </c>
      <c r="C40" s="53">
        <v>42703</v>
      </c>
      <c r="D40" s="54" t="s">
        <v>154</v>
      </c>
      <c r="E40" s="55" t="s">
        <v>260</v>
      </c>
      <c r="F40" s="56" t="s">
        <v>151</v>
      </c>
      <c r="G40" s="57" t="s">
        <v>152</v>
      </c>
      <c r="H40" s="58">
        <v>50</v>
      </c>
      <c r="I40" s="58">
        <v>50</v>
      </c>
      <c r="J40" s="56" t="s">
        <v>254</v>
      </c>
      <c r="K40" s="13"/>
      <c r="L40" s="13"/>
      <c r="M40" s="72"/>
      <c r="N40" s="59"/>
      <c r="O40" s="14"/>
      <c r="P40" s="60" t="s">
        <v>159</v>
      </c>
      <c r="Q40" s="61">
        <v>26196</v>
      </c>
      <c r="R40" s="61">
        <f t="shared" si="0"/>
        <v>22200</v>
      </c>
      <c r="S40" s="55"/>
      <c r="T40" s="62"/>
      <c r="U40" s="14"/>
      <c r="V40" s="63"/>
      <c r="W40" s="63"/>
      <c r="X40" s="73" t="s">
        <v>289</v>
      </c>
      <c r="Y40" s="63"/>
      <c r="Z40" s="73" t="s">
        <v>289</v>
      </c>
    </row>
    <row r="41" spans="1:26" s="51" customFormat="1" ht="15.75" customHeight="1">
      <c r="A41" s="15" t="s">
        <v>280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65.25" customHeight="1">
      <c r="A42" s="12" t="s">
        <v>89</v>
      </c>
      <c r="B42" s="5">
        <v>67</v>
      </c>
      <c r="C42" s="6">
        <v>42759</v>
      </c>
      <c r="D42" s="30" t="s">
        <v>181</v>
      </c>
      <c r="E42" s="64" t="s">
        <v>260</v>
      </c>
      <c r="F42" s="24" t="s">
        <v>167</v>
      </c>
      <c r="G42" s="3" t="s">
        <v>152</v>
      </c>
      <c r="H42" s="25">
        <v>15</v>
      </c>
      <c r="I42" s="25">
        <v>15</v>
      </c>
      <c r="J42" s="24" t="s">
        <v>255</v>
      </c>
      <c r="K42" s="26"/>
      <c r="L42" s="26"/>
      <c r="M42" s="26"/>
      <c r="N42" s="8"/>
      <c r="O42" s="27"/>
      <c r="P42" s="65" t="s">
        <v>159</v>
      </c>
      <c r="Q42" s="66">
        <v>550</v>
      </c>
      <c r="R42" s="66">
        <f t="shared" si="0"/>
        <v>466.10169491525426</v>
      </c>
      <c r="S42" s="64" t="s">
        <v>220</v>
      </c>
      <c r="T42" s="67"/>
      <c r="U42" s="27"/>
      <c r="V42" s="68"/>
      <c r="W42" s="68"/>
      <c r="X42" s="73" t="s">
        <v>289</v>
      </c>
      <c r="Y42" s="68"/>
      <c r="Z42" s="73" t="s">
        <v>289</v>
      </c>
    </row>
    <row r="43" spans="1:26" ht="51">
      <c r="A43" s="12" t="s">
        <v>92</v>
      </c>
      <c r="B43" s="5">
        <v>106</v>
      </c>
      <c r="C43" s="6">
        <v>42774</v>
      </c>
      <c r="D43" s="29" t="s">
        <v>41</v>
      </c>
      <c r="E43" s="17"/>
      <c r="F43" s="4" t="s">
        <v>178</v>
      </c>
      <c r="G43" s="3" t="s">
        <v>179</v>
      </c>
      <c r="H43" s="2">
        <v>8</v>
      </c>
      <c r="I43" s="2">
        <v>8</v>
      </c>
      <c r="J43" s="4" t="s">
        <v>180</v>
      </c>
      <c r="K43" s="9"/>
      <c r="L43" s="9"/>
      <c r="M43" s="26"/>
      <c r="N43" s="8"/>
      <c r="O43" s="7"/>
      <c r="P43" s="32" t="s">
        <v>161</v>
      </c>
      <c r="Q43" s="19">
        <v>5949.94</v>
      </c>
      <c r="R43" s="19">
        <f t="shared" si="0"/>
        <v>5042.322033898305</v>
      </c>
      <c r="S43" s="18"/>
      <c r="T43" s="44"/>
      <c r="U43" s="7"/>
      <c r="V43" s="49"/>
      <c r="W43" s="49"/>
      <c r="X43" s="73" t="s">
        <v>287</v>
      </c>
      <c r="Y43" s="49"/>
      <c r="Z43" s="73" t="s">
        <v>289</v>
      </c>
    </row>
    <row r="44" spans="1:26" ht="42" customHeight="1">
      <c r="A44" s="12" t="s">
        <v>97</v>
      </c>
      <c r="B44" s="5">
        <v>104</v>
      </c>
      <c r="C44" s="6">
        <v>42773</v>
      </c>
      <c r="D44" s="29" t="s">
        <v>172</v>
      </c>
      <c r="E44" s="17" t="s">
        <v>261</v>
      </c>
      <c r="F44" s="4" t="s">
        <v>173</v>
      </c>
      <c r="G44" s="3" t="s">
        <v>174</v>
      </c>
      <c r="H44" s="2">
        <v>5</v>
      </c>
      <c r="I44" s="2">
        <v>5</v>
      </c>
      <c r="J44" s="4" t="s">
        <v>256</v>
      </c>
      <c r="K44" s="9"/>
      <c r="L44" s="9"/>
      <c r="M44" s="26"/>
      <c r="N44" s="8"/>
      <c r="O44" s="7"/>
      <c r="P44" s="32" t="s">
        <v>160</v>
      </c>
      <c r="Q44" s="19">
        <v>3700.8</v>
      </c>
      <c r="R44" s="19">
        <f aca="true" t="shared" si="1" ref="R44:R50">Q44/1.18</f>
        <v>3136.2711864406783</v>
      </c>
      <c r="S44" s="18"/>
      <c r="T44" s="44"/>
      <c r="U44" s="7"/>
      <c r="V44" s="49"/>
      <c r="W44" s="49"/>
      <c r="X44" s="73" t="s">
        <v>288</v>
      </c>
      <c r="Y44" s="49"/>
      <c r="Z44" s="73" t="s">
        <v>289</v>
      </c>
    </row>
    <row r="45" spans="1:26" ht="65.25" customHeight="1">
      <c r="A45" s="12" t="s">
        <v>100</v>
      </c>
      <c r="B45" s="5">
        <v>119</v>
      </c>
      <c r="C45" s="6">
        <v>42780</v>
      </c>
      <c r="D45" s="29" t="s">
        <v>177</v>
      </c>
      <c r="E45" s="18" t="s">
        <v>260</v>
      </c>
      <c r="F45" s="4" t="s">
        <v>175</v>
      </c>
      <c r="G45" s="3" t="s">
        <v>176</v>
      </c>
      <c r="H45" s="2">
        <v>8</v>
      </c>
      <c r="I45" s="2">
        <v>8</v>
      </c>
      <c r="J45" s="4" t="s">
        <v>257</v>
      </c>
      <c r="K45" s="9">
        <v>42823</v>
      </c>
      <c r="L45" s="9">
        <v>42823</v>
      </c>
      <c r="M45" s="26"/>
      <c r="N45" s="8" t="s">
        <v>32</v>
      </c>
      <c r="O45" s="7" t="s">
        <v>282</v>
      </c>
      <c r="P45" s="32" t="s">
        <v>159</v>
      </c>
      <c r="Q45" s="19">
        <v>550</v>
      </c>
      <c r="R45" s="19">
        <f t="shared" si="1"/>
        <v>466.10169491525426</v>
      </c>
      <c r="S45" s="18" t="s">
        <v>221</v>
      </c>
      <c r="T45" s="44">
        <v>42823</v>
      </c>
      <c r="U45" s="7">
        <f>T45-C45</f>
        <v>43</v>
      </c>
      <c r="V45" s="7" t="s">
        <v>283</v>
      </c>
      <c r="W45" s="7"/>
      <c r="X45" s="73" t="s">
        <v>289</v>
      </c>
      <c r="Y45" s="7"/>
      <c r="Z45" s="73" t="s">
        <v>289</v>
      </c>
    </row>
    <row r="46" spans="1:26" ht="51">
      <c r="A46" s="12" t="s">
        <v>101</v>
      </c>
      <c r="B46" s="5">
        <v>130</v>
      </c>
      <c r="C46" s="6">
        <v>42783</v>
      </c>
      <c r="D46" s="29" t="s">
        <v>35</v>
      </c>
      <c r="E46" s="18" t="s">
        <v>37</v>
      </c>
      <c r="F46" s="4" t="s">
        <v>171</v>
      </c>
      <c r="G46" s="3" t="s">
        <v>170</v>
      </c>
      <c r="H46" s="2">
        <v>0.08</v>
      </c>
      <c r="I46" s="2">
        <v>0.08</v>
      </c>
      <c r="J46" s="4" t="s">
        <v>258</v>
      </c>
      <c r="K46" s="9"/>
      <c r="L46" s="9"/>
      <c r="M46" s="26"/>
      <c r="N46" s="8"/>
      <c r="O46" s="7"/>
      <c r="P46" s="32" t="s">
        <v>161</v>
      </c>
      <c r="Q46" s="19">
        <v>59.5</v>
      </c>
      <c r="R46" s="19">
        <f t="shared" si="1"/>
        <v>50.42372881355932</v>
      </c>
      <c r="S46" s="18"/>
      <c r="T46" s="44"/>
      <c r="U46" s="7"/>
      <c r="V46" s="49"/>
      <c r="W46" s="49"/>
      <c r="X46" s="73" t="s">
        <v>287</v>
      </c>
      <c r="Y46" s="49"/>
      <c r="Z46" s="73" t="s">
        <v>289</v>
      </c>
    </row>
    <row r="47" spans="1:26" ht="42" customHeight="1">
      <c r="A47" s="12" t="s">
        <v>105</v>
      </c>
      <c r="B47" s="5">
        <v>198</v>
      </c>
      <c r="C47" s="6">
        <v>42807</v>
      </c>
      <c r="D47" s="29" t="s">
        <v>185</v>
      </c>
      <c r="E47" s="18" t="s">
        <v>260</v>
      </c>
      <c r="F47" s="4" t="s">
        <v>11</v>
      </c>
      <c r="G47" s="3" t="s">
        <v>186</v>
      </c>
      <c r="H47" s="2">
        <v>10</v>
      </c>
      <c r="I47" s="2">
        <v>10</v>
      </c>
      <c r="J47" s="4" t="s">
        <v>259</v>
      </c>
      <c r="K47" s="9"/>
      <c r="L47" s="9"/>
      <c r="M47" s="26"/>
      <c r="N47" s="8"/>
      <c r="O47" s="7"/>
      <c r="P47" s="32" t="s">
        <v>159</v>
      </c>
      <c r="Q47" s="19">
        <v>550</v>
      </c>
      <c r="R47" s="19">
        <f t="shared" si="1"/>
        <v>466.10169491525426</v>
      </c>
      <c r="S47" s="18"/>
      <c r="T47" s="44"/>
      <c r="U47" s="7"/>
      <c r="V47" s="49"/>
      <c r="W47" s="49"/>
      <c r="X47" s="73" t="s">
        <v>289</v>
      </c>
      <c r="Y47" s="49"/>
      <c r="Z47" s="73" t="s">
        <v>289</v>
      </c>
    </row>
    <row r="48" spans="1:26" ht="50.25" customHeight="1">
      <c r="A48" s="12" t="s">
        <v>106</v>
      </c>
      <c r="B48" s="5">
        <v>228</v>
      </c>
      <c r="C48" s="6">
        <v>42814</v>
      </c>
      <c r="D48" s="29" t="s">
        <v>267</v>
      </c>
      <c r="E48" s="18" t="s">
        <v>268</v>
      </c>
      <c r="F48" s="4" t="s">
        <v>0</v>
      </c>
      <c r="G48" s="3" t="s">
        <v>269</v>
      </c>
      <c r="H48" s="2">
        <v>15</v>
      </c>
      <c r="I48" s="2">
        <v>15</v>
      </c>
      <c r="J48" s="4" t="s">
        <v>274</v>
      </c>
      <c r="K48" s="9"/>
      <c r="L48" s="9"/>
      <c r="M48" s="26"/>
      <c r="N48" s="8"/>
      <c r="O48" s="7"/>
      <c r="P48" s="32" t="s">
        <v>159</v>
      </c>
      <c r="Q48" s="19">
        <v>550</v>
      </c>
      <c r="R48" s="19">
        <f t="shared" si="1"/>
        <v>466.10169491525426</v>
      </c>
      <c r="S48" s="18"/>
      <c r="T48" s="44"/>
      <c r="U48" s="7"/>
      <c r="V48" s="49"/>
      <c r="W48" s="21" t="s">
        <v>296</v>
      </c>
      <c r="X48" s="73" t="s">
        <v>289</v>
      </c>
      <c r="Y48" s="49"/>
      <c r="Z48" s="73" t="s">
        <v>289</v>
      </c>
    </row>
    <row r="49" spans="1:26" ht="69" customHeight="1">
      <c r="A49" s="12" t="s">
        <v>110</v>
      </c>
      <c r="B49" s="5">
        <v>245</v>
      </c>
      <c r="C49" s="6">
        <v>42817</v>
      </c>
      <c r="D49" s="29" t="s">
        <v>270</v>
      </c>
      <c r="E49" s="18"/>
      <c r="F49" s="4" t="s">
        <v>271</v>
      </c>
      <c r="G49" s="3" t="s">
        <v>272</v>
      </c>
      <c r="H49" s="2">
        <v>70</v>
      </c>
      <c r="I49" s="2">
        <v>70</v>
      </c>
      <c r="J49" s="4" t="s">
        <v>273</v>
      </c>
      <c r="K49" s="9"/>
      <c r="L49" s="9"/>
      <c r="M49" s="26"/>
      <c r="N49" s="8"/>
      <c r="O49" s="7"/>
      <c r="P49" s="32" t="s">
        <v>159</v>
      </c>
      <c r="Q49" s="19">
        <v>58630.31</v>
      </c>
      <c r="R49" s="19">
        <f t="shared" si="1"/>
        <v>49686.70338983051</v>
      </c>
      <c r="S49" s="18"/>
      <c r="T49" s="44"/>
      <c r="U49" s="7"/>
      <c r="V49" s="49"/>
      <c r="W49" s="21" t="s">
        <v>296</v>
      </c>
      <c r="X49" s="73" t="s">
        <v>287</v>
      </c>
      <c r="Y49" s="49"/>
      <c r="Z49" s="73" t="s">
        <v>289</v>
      </c>
    </row>
    <row r="50" spans="1:26" ht="63.75" customHeight="1">
      <c r="A50" s="12" t="s">
        <v>112</v>
      </c>
      <c r="B50" s="5">
        <v>252</v>
      </c>
      <c r="C50" s="6">
        <v>42818</v>
      </c>
      <c r="D50" s="29" t="s">
        <v>275</v>
      </c>
      <c r="E50" s="18" t="s">
        <v>276</v>
      </c>
      <c r="F50" s="4" t="s">
        <v>277</v>
      </c>
      <c r="G50" s="3" t="s">
        <v>278</v>
      </c>
      <c r="H50" s="2">
        <v>5</v>
      </c>
      <c r="I50" s="2">
        <v>5</v>
      </c>
      <c r="J50" s="4" t="s">
        <v>307</v>
      </c>
      <c r="K50" s="9"/>
      <c r="L50" s="9"/>
      <c r="M50" s="26"/>
      <c r="N50" s="8"/>
      <c r="O50" s="7"/>
      <c r="P50" s="32" t="s">
        <v>160</v>
      </c>
      <c r="Q50" s="19">
        <v>550</v>
      </c>
      <c r="R50" s="19">
        <f t="shared" si="1"/>
        <v>466.10169491525426</v>
      </c>
      <c r="S50" s="18"/>
      <c r="T50" s="44"/>
      <c r="U50" s="7"/>
      <c r="V50" s="49"/>
      <c r="W50" s="21" t="s">
        <v>296</v>
      </c>
      <c r="X50" s="73" t="s">
        <v>289</v>
      </c>
      <c r="Y50" s="49"/>
      <c r="Z50" s="73" t="s">
        <v>289</v>
      </c>
    </row>
    <row r="51" spans="1:26" ht="63.75" customHeight="1">
      <c r="A51" s="12" t="s">
        <v>116</v>
      </c>
      <c r="B51" s="5">
        <v>360</v>
      </c>
      <c r="C51" s="6">
        <v>42845</v>
      </c>
      <c r="D51" s="29" t="s">
        <v>300</v>
      </c>
      <c r="E51" s="18"/>
      <c r="F51" s="4" t="s">
        <v>301</v>
      </c>
      <c r="G51" s="3" t="s">
        <v>302</v>
      </c>
      <c r="H51" s="2">
        <v>30</v>
      </c>
      <c r="I51" s="2">
        <v>30</v>
      </c>
      <c r="J51" s="4" t="s">
        <v>308</v>
      </c>
      <c r="K51" s="9"/>
      <c r="L51" s="9"/>
      <c r="M51" s="26"/>
      <c r="N51" s="8"/>
      <c r="O51" s="7"/>
      <c r="P51" s="32" t="s">
        <v>160</v>
      </c>
      <c r="Q51" s="19">
        <v>25127.27</v>
      </c>
      <c r="R51" s="19">
        <f>Q51/1.18</f>
        <v>21294.296610169495</v>
      </c>
      <c r="S51" s="18"/>
      <c r="T51" s="44"/>
      <c r="U51" s="7"/>
      <c r="V51" s="49"/>
      <c r="W51" s="21" t="s">
        <v>293</v>
      </c>
      <c r="X51" s="73" t="s">
        <v>289</v>
      </c>
      <c r="Y51" s="49"/>
      <c r="Z51" s="73" t="s">
        <v>289</v>
      </c>
    </row>
    <row r="52" spans="1:26" ht="63.75" customHeight="1">
      <c r="A52" s="12" t="s">
        <v>119</v>
      </c>
      <c r="B52" s="5">
        <v>363</v>
      </c>
      <c r="C52" s="6">
        <v>42845</v>
      </c>
      <c r="D52" s="29" t="s">
        <v>303</v>
      </c>
      <c r="E52" s="18" t="s">
        <v>304</v>
      </c>
      <c r="F52" s="4" t="s">
        <v>305</v>
      </c>
      <c r="G52" s="3" t="s">
        <v>306</v>
      </c>
      <c r="H52" s="2">
        <v>5</v>
      </c>
      <c r="I52" s="2">
        <v>5</v>
      </c>
      <c r="J52" s="4" t="s">
        <v>309</v>
      </c>
      <c r="K52" s="9"/>
      <c r="L52" s="9"/>
      <c r="M52" s="26"/>
      <c r="N52" s="8"/>
      <c r="O52" s="7"/>
      <c r="P52" s="32" t="s">
        <v>159</v>
      </c>
      <c r="Q52" s="19">
        <v>550</v>
      </c>
      <c r="R52" s="19">
        <f>Q52/1.18</f>
        <v>466.10169491525426</v>
      </c>
      <c r="S52" s="18"/>
      <c r="T52" s="44"/>
      <c r="U52" s="7"/>
      <c r="V52" s="49"/>
      <c r="W52" s="21" t="s">
        <v>296</v>
      </c>
      <c r="X52" s="73" t="s">
        <v>289</v>
      </c>
      <c r="Y52" s="49"/>
      <c r="Z52" s="73" t="s">
        <v>289</v>
      </c>
    </row>
    <row r="53" spans="1:26" ht="63.75" customHeight="1">
      <c r="A53" s="12" t="s">
        <v>122</v>
      </c>
      <c r="B53" s="5">
        <v>386</v>
      </c>
      <c r="C53" s="6">
        <v>42852</v>
      </c>
      <c r="D53" s="29" t="s">
        <v>275</v>
      </c>
      <c r="E53" s="18" t="s">
        <v>276</v>
      </c>
      <c r="F53" s="4" t="s">
        <v>310</v>
      </c>
      <c r="G53" s="3" t="s">
        <v>311</v>
      </c>
      <c r="H53" s="2">
        <v>280</v>
      </c>
      <c r="I53" s="2">
        <v>80</v>
      </c>
      <c r="J53" s="4" t="s">
        <v>312</v>
      </c>
      <c r="K53" s="9"/>
      <c r="L53" s="9"/>
      <c r="M53" s="26"/>
      <c r="N53" s="8"/>
      <c r="O53" s="7"/>
      <c r="P53" s="32" t="s">
        <v>159</v>
      </c>
      <c r="Q53" s="19"/>
      <c r="R53" s="19">
        <f>Q53/1.18</f>
        <v>0</v>
      </c>
      <c r="S53" s="18"/>
      <c r="T53" s="44"/>
      <c r="U53" s="7"/>
      <c r="V53" s="49"/>
      <c r="W53" s="21" t="s">
        <v>296</v>
      </c>
      <c r="X53" s="73" t="s">
        <v>289</v>
      </c>
      <c r="Y53" s="49"/>
      <c r="Z53" s="73" t="s">
        <v>289</v>
      </c>
    </row>
    <row r="54" spans="1:26" ht="63.75">
      <c r="A54" s="91" t="s">
        <v>320</v>
      </c>
      <c r="B54" s="94">
        <v>428</v>
      </c>
      <c r="C54" s="95">
        <v>42867</v>
      </c>
      <c r="D54" s="93" t="s">
        <v>275</v>
      </c>
      <c r="E54" s="100" t="s">
        <v>276</v>
      </c>
      <c r="F54" s="93" t="s">
        <v>310</v>
      </c>
      <c r="G54" s="96" t="s">
        <v>311</v>
      </c>
      <c r="H54" s="92">
        <v>80</v>
      </c>
      <c r="I54" s="92">
        <v>40</v>
      </c>
      <c r="J54" s="93" t="s">
        <v>313</v>
      </c>
      <c r="K54" s="97"/>
      <c r="L54" s="97"/>
      <c r="M54" s="95"/>
      <c r="N54" s="98"/>
      <c r="O54" s="99"/>
      <c r="P54" s="101" t="s">
        <v>159</v>
      </c>
      <c r="Q54" s="102">
        <v>33503.03</v>
      </c>
      <c r="R54" s="102">
        <v>28392.398305084746</v>
      </c>
      <c r="S54" s="100" t="s">
        <v>314</v>
      </c>
      <c r="T54" s="103"/>
      <c r="U54" s="99"/>
      <c r="V54" s="104"/>
      <c r="W54" s="92" t="s">
        <v>296</v>
      </c>
      <c r="X54" s="92" t="s">
        <v>289</v>
      </c>
      <c r="Y54" s="104"/>
      <c r="Z54" s="92" t="s">
        <v>289</v>
      </c>
    </row>
    <row r="55" spans="1:26" ht="63.75">
      <c r="A55" s="91" t="s">
        <v>321</v>
      </c>
      <c r="B55" s="94">
        <v>471</v>
      </c>
      <c r="C55" s="95">
        <v>42880</v>
      </c>
      <c r="D55" s="93" t="s">
        <v>315</v>
      </c>
      <c r="E55" s="100" t="s">
        <v>316</v>
      </c>
      <c r="F55" s="93" t="s">
        <v>317</v>
      </c>
      <c r="G55" s="96" t="s">
        <v>318</v>
      </c>
      <c r="H55" s="92">
        <v>30</v>
      </c>
      <c r="I55" s="92">
        <v>18</v>
      </c>
      <c r="J55" s="93" t="s">
        <v>319</v>
      </c>
      <c r="K55" s="97"/>
      <c r="L55" s="97"/>
      <c r="M55" s="95"/>
      <c r="N55" s="98"/>
      <c r="O55" s="99"/>
      <c r="P55" s="101" t="s">
        <v>159</v>
      </c>
      <c r="Q55" s="102"/>
      <c r="R55" s="102"/>
      <c r="S55" s="100"/>
      <c r="T55" s="103"/>
      <c r="U55" s="99"/>
      <c r="V55" s="104"/>
      <c r="W55" s="92" t="s">
        <v>296</v>
      </c>
      <c r="X55" s="92" t="s">
        <v>289</v>
      </c>
      <c r="Y55" s="104"/>
      <c r="Z55" s="92" t="s">
        <v>289</v>
      </c>
    </row>
  </sheetData>
  <sheetProtection/>
  <autoFilter ref="A4:Y4"/>
  <mergeCells count="25">
    <mergeCell ref="Z3:Z4"/>
    <mergeCell ref="W3:W4"/>
    <mergeCell ref="X3:X4"/>
    <mergeCell ref="Y3:Y4"/>
    <mergeCell ref="N3:N4"/>
    <mergeCell ref="V3:V4"/>
    <mergeCell ref="G3:G4"/>
    <mergeCell ref="S3:S4"/>
    <mergeCell ref="O3:O4"/>
    <mergeCell ref="P3:P4"/>
    <mergeCell ref="Q3:R3"/>
    <mergeCell ref="T3:T4"/>
    <mergeCell ref="J3:J4"/>
    <mergeCell ref="K3:K4"/>
    <mergeCell ref="L3:L4"/>
    <mergeCell ref="U3:U4"/>
    <mergeCell ref="A1:O1"/>
    <mergeCell ref="A3:A4"/>
    <mergeCell ref="B3:B4"/>
    <mergeCell ref="C3:C4"/>
    <mergeCell ref="D3:D4"/>
    <mergeCell ref="E3:E4"/>
    <mergeCell ref="F3:F4"/>
    <mergeCell ref="M3:M4"/>
    <mergeCell ref="H3:I3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Константин Алексеевич Поздеев</cp:lastModifiedBy>
  <cp:lastPrinted>2016-11-01T12:47:29Z</cp:lastPrinted>
  <dcterms:created xsi:type="dcterms:W3CDTF">2014-07-07T05:50:39Z</dcterms:created>
  <dcterms:modified xsi:type="dcterms:W3CDTF">2017-06-04T12:15:12Z</dcterms:modified>
  <cp:category/>
  <cp:version/>
  <cp:contentType/>
  <cp:contentStatus/>
</cp:coreProperties>
</file>