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360" tabRatio="716" firstSheet="14" activeTab="18"/>
  </bookViews>
  <sheets>
    <sheet name="г. Мурманск" sheetId="1" r:id="rId1"/>
    <sheet name="г.п. Кола" sheetId="2" r:id="rId2"/>
    <sheet name="г.п. Мурмаши" sheetId="3" r:id="rId3"/>
    <sheet name="г.п. Молочный" sheetId="4" r:id="rId4"/>
    <sheet name="г.п. Верхнетуломский" sheetId="5" r:id="rId5"/>
    <sheet name="г.п. Кильдинстрой" sheetId="6" r:id="rId6"/>
    <sheet name="с.п. Ловозеро" sheetId="7" r:id="rId7"/>
    <sheet name="г.п. Ревда" sheetId="8" r:id="rId8"/>
    <sheet name="н.п. Высокий" sheetId="9" r:id="rId9"/>
    <sheet name="г. Гаджиево" sheetId="10" r:id="rId10"/>
    <sheet name="г.п. Кандалакша" sheetId="11" r:id="rId11"/>
    <sheet name="г.п. Зеленоборский" sheetId="12" r:id="rId12"/>
    <sheet name="г.п. Умба" sheetId="13" r:id="rId13"/>
    <sheet name="ЗАТО г. Североморск" sheetId="14" r:id="rId14"/>
    <sheet name="г.п. Никель " sheetId="15" r:id="rId15"/>
    <sheet name="Полярный" sheetId="16" r:id="rId16"/>
    <sheet name="г. Снежногорск" sheetId="17" r:id="rId17"/>
    <sheet name="с.п. Корзуново" sheetId="18" r:id="rId18"/>
    <sheet name="Передача тепловой энергии" sheetId="19" r:id="rId19"/>
  </sheets>
  <definedNames/>
  <calcPr fullCalcOnLoad="1"/>
</workbook>
</file>

<file path=xl/sharedStrings.xml><?xml version="1.0" encoding="utf-8"?>
<sst xmlns="http://schemas.openxmlformats.org/spreadsheetml/2006/main" count="2945" uniqueCount="123">
  <si>
    <t xml:space="preserve">ИНФОРМАЦИЯ </t>
  </si>
  <si>
    <t>ОБ ОСНОВНЫХ ПОКАЗАТЕЛЯХ ФИНАНСОВО-ХОЗЯЙСТВЕННОЙ</t>
  </si>
  <si>
    <t>г. Мурманск</t>
  </si>
  <si>
    <t>№ п/п</t>
  </si>
  <si>
    <t>Наименование показателей</t>
  </si>
  <si>
    <t>Единица измерения</t>
  </si>
  <si>
    <t>Значения</t>
  </si>
  <si>
    <t>Вид регулируемой деятельности (производство,передача тепловой энергии)</t>
  </si>
  <si>
    <t>Х</t>
  </si>
  <si>
    <t>производство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</si>
  <si>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</si>
  <si>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</si>
  <si>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</si>
  <si>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3.1.</t>
  </si>
  <si>
    <t>Расходы на покупаемую тепловую энергию (мощность)</t>
  </si>
  <si>
    <t>3.2.</t>
  </si>
  <si>
    <t>Расходы на топливо, всего</t>
  </si>
  <si>
    <t>в том числе по видам топлив</t>
  </si>
  <si>
    <t>3.2.1.</t>
  </si>
  <si>
    <t>мазут М-100</t>
  </si>
  <si>
    <t>Стоимость</t>
  </si>
  <si>
    <t>Объем</t>
  </si>
  <si>
    <t>тн</t>
  </si>
  <si>
    <t>Стоимость 1 -й единицы объема с учетом (транспортировки)</t>
  </si>
  <si>
    <t>Способ приобретения</t>
  </si>
  <si>
    <t>3.2.2.</t>
  </si>
  <si>
    <t>уголь каменный</t>
  </si>
  <si>
    <t>3.2.3.</t>
  </si>
  <si>
    <t>прочие виды топлив (ДТ, флотский мазут)</t>
  </si>
  <si>
    <t>3.3.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</si>
  <si>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</si>
  <si>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3.3.1.</t>
  </si>
  <si>
    <t>Средневзвешенная стоимость 1 кВт/ч</t>
  </si>
  <si>
    <t>руб.</t>
  </si>
  <si>
    <t>3.3.2.</t>
  </si>
  <si>
    <t>Объем приобретенной электрической энергии</t>
  </si>
  <si>
    <t>тыс. кВт/ч</t>
  </si>
  <si>
    <t>3.4.</t>
  </si>
  <si>
    <t>Расходы на приобретение холодной воды, используемой в технологическом процессе</t>
  </si>
  <si>
    <t>3.5.</t>
  </si>
  <si>
    <t>Расходы на материалы на производственные нужды</t>
  </si>
  <si>
    <t>3.6.1.</t>
  </si>
  <si>
    <t>Расходы на оплату труда основного производственного персонала</t>
  </si>
  <si>
    <t>3.6.2.</t>
  </si>
  <si>
    <t>Отчисления на социальные нужды основного производственного персонала</t>
  </si>
  <si>
    <t>3.7.1.</t>
  </si>
  <si>
    <t>Расходы на амортизацию основных производственных средств, используемых в технологическом процессе</t>
  </si>
  <si>
    <t>3.7.2.</t>
  </si>
  <si>
    <t>Аренда имущества, используемого в технологическом процессе</t>
  </si>
  <si>
    <t>3.8.</t>
  </si>
  <si>
    <t>Общепроизводственные (цеховые) расходы, в том числе</t>
  </si>
  <si>
    <t>3.8.1.</t>
  </si>
  <si>
    <t>Расходы на оплату труда</t>
  </si>
  <si>
    <t>3.8.2.</t>
  </si>
  <si>
    <t xml:space="preserve">Отчисления на социальные нужды </t>
  </si>
  <si>
    <t>3.9.</t>
  </si>
  <si>
    <t>Общепроизводственные (управленческие) расходы</t>
  </si>
  <si>
    <t>3.9.1.</t>
  </si>
  <si>
    <t>3.9.2.</t>
  </si>
  <si>
    <t>3.10.</t>
  </si>
  <si>
    <t>Расходы на ремонт (капитальный и текущий) основных производственных средств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</si>
  <si>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</si>
  <si>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</si>
  <si>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3.12.</t>
  </si>
  <si>
    <t>Выпадающие доходы, сложившиеся в результате установления тарифов в рамках предельного  уровня роста</t>
  </si>
  <si>
    <t>Валовая прибыль от продажи товаров и  услуг по регулируемому виду деятельности</t>
  </si>
  <si>
    <t>Чистая прибыль от регулируемого вида деятельности</t>
  </si>
  <si>
    <t>5.1.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</si>
  <si>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</si>
  <si>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6.</t>
  </si>
  <si>
    <t>Изменение стоимости основных фондов</t>
  </si>
  <si>
    <t>6.1.</t>
  </si>
  <si>
    <t>В том числе за счёт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</si>
  <si>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</si>
  <si>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</si>
  <si>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</si>
  <si>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Объём вырабатываемой регулируемой организацией тепловой энергии</t>
  </si>
  <si>
    <t>тыс. Гкал</t>
  </si>
  <si>
    <t>9.1.</t>
  </si>
  <si>
    <t>Справочно объем тепловой энергии на технлогические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</si>
  <si>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</si>
  <si>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 в том числе:</t>
  </si>
  <si>
    <t>Технологические потери тепловой энергии при передаче по тепловым сетям</t>
  </si>
  <si>
    <t>%</t>
  </si>
  <si>
    <t>Справочно потери тепла через изоляцию труб</t>
  </si>
  <si>
    <t>Протяженность магистральных сетей и тепловых вводов ( в двухтрубном исчислении)</t>
  </si>
  <si>
    <t>км</t>
  </si>
  <si>
    <t>Протяженность разводящих сетей ( 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</si>
  <si>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</si>
  <si>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</si>
  <si>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</si>
  <si>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</si>
  <si>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</si>
  <si>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</si>
  <si>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</si>
  <si>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</si>
  <si>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оптускаемой в тепловую сеть</t>
  </si>
  <si>
    <t>кВт.ч/Гкал</t>
  </si>
  <si>
    <t>Удельный расход холодной воды на единицу тепловой энергии, отпускаемой в тепловую сеть</t>
  </si>
  <si>
    <t>м3/Гкал</t>
  </si>
  <si>
    <t>Комментарии</t>
  </si>
  <si>
    <t>г.п. Кола Кольского района</t>
  </si>
  <si>
    <t>г.п. Мурмаши Кольского района</t>
  </si>
  <si>
    <t>г.п. Молочный Кольского района</t>
  </si>
  <si>
    <t>г.п. Верхнетуломский Кольского района</t>
  </si>
  <si>
    <t>Городское поселение Кильдинстрой Кольского района (п.г.т. Кильдинстрой, н.п. Шонгуй)</t>
  </si>
  <si>
    <t>с.п. Ловозеро Ловозерского района</t>
  </si>
  <si>
    <t>г.п. Ревда Ловозерского района</t>
  </si>
  <si>
    <t>г. Оленегорск (н.п.Высокий)</t>
  </si>
  <si>
    <t>г.Гаджиево ЗАТО Александровск</t>
  </si>
  <si>
    <t>ЗАТО город Североморск</t>
  </si>
  <si>
    <t>г.п. Никель Печенгского района</t>
  </si>
  <si>
    <t>г. Полярный ЗАТО Александровск</t>
  </si>
  <si>
    <t>г. Снежногорск ЗАТО Александровск</t>
  </si>
  <si>
    <t>с.п. Корзуново Печенгского района</t>
  </si>
  <si>
    <t>МО город Мурманск</t>
  </si>
  <si>
    <t>передача тепловой энергии</t>
  </si>
  <si>
    <t>ДЕЯТЕЛЬНОСТИ  ОАО "МУРМАНЭНЕРГОСБЫТ", УЧТЕННЫХ УПРАВЛЕНИЕМ ПО ТАРИФНОМУ РЕГУЛИРОВАНИЮ МО ПРИ УСТАНОВЛЕНИИ ТАРИФА НА ТЕПЛОВУЮ ЭНЕРГИЮ НА 2013 ГОД</t>
  </si>
  <si>
    <t>г.п. Кандалакша Кандалакшского района</t>
  </si>
  <si>
    <t>г.п. Зеленоборский Кандалакшского района</t>
  </si>
  <si>
    <t>г.п. Умба Кандалакшского района</t>
  </si>
  <si>
    <t>ДЕЯТЕЛЬНОСТИ  ОАО "МУРМАНЭНЕРГОСБЫТ", УЧТЕННЫХ УПРАВЛЕНИЕМ ПО ТАРИФНОМУ РЕГУЛИРОВАНИЮ МО ПРИ УСТАНОВЛЕНИИ ТАРИФА НА ПЕРЕДАЧУ ТЕПЛОВОЙ ЭНЕРГИИ 2013 ГОД</t>
  </si>
  <si>
    <t>Количество тепловых пунктов (ЦТП)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</si>
</sst>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"/>
    <numFmt numFmtId="183" formatCode="_(* #,##0.000_);_(* \(#,##0.000\);_(* &quot;-&quot;??_);_(@_)"/>
    <numFmt numFmtId="184" formatCode="#,##0_ ;\-#,##0\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8" fillId="4" borderId="11" xfId="0" applyFont="1" applyFill="1" applyBorder="1" applyAlignment="1">
      <alignment horizontal="center" vertical="center" wrapText="1"/>
    </xf>
    <xf numFmtId="4" fontId="18" fillId="4" borderId="11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/>
    </xf>
    <xf numFmtId="3" fontId="18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18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3" fontId="18" fillId="0" borderId="11" xfId="0" applyNumberFormat="1" applyFont="1" applyBorder="1" applyAlignment="1">
      <alignment horizontal="center"/>
    </xf>
    <xf numFmtId="16" fontId="0" fillId="0" borderId="11" xfId="0" applyNumberFormat="1" applyBorder="1" applyAlignment="1">
      <alignment horizontal="center" vertical="top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0" fontId="21" fillId="0" borderId="11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83" fontId="21" fillId="0" borderId="11" xfId="0" applyNumberFormat="1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2" fillId="0" borderId="11" xfId="0" applyFont="1" applyBorder="1" applyAlignment="1">
      <alignment horizontal="left" wrapText="1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61" sqref="E61:E62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22.57421875" style="0" customWidth="1"/>
    <col min="5" max="5" width="20.00390625" style="0" customWidth="1"/>
  </cols>
  <sheetData>
    <row r="1" spans="1:5" ht="18.75" customHeight="1">
      <c r="A1" s="40" t="s">
        <v>0</v>
      </c>
      <c r="B1" s="40"/>
      <c r="C1" s="40"/>
      <c r="D1" s="40"/>
      <c r="E1" s="40"/>
    </row>
    <row r="2" spans="1:5" ht="19.5" customHeight="1">
      <c r="A2" s="40" t="s">
        <v>1</v>
      </c>
      <c r="B2" s="40"/>
      <c r="C2" s="40"/>
      <c r="D2" s="40"/>
      <c r="E2" s="40"/>
    </row>
    <row r="3" spans="1:5" ht="32.25" customHeight="1">
      <c r="A3" s="41" t="s">
        <v>117</v>
      </c>
      <c r="B3" s="41"/>
      <c r="C3" s="41"/>
      <c r="D3" s="41"/>
      <c r="E3" s="41"/>
    </row>
    <row r="4" spans="1:5" ht="12.75">
      <c r="A4" s="42" t="s">
        <v>2</v>
      </c>
      <c r="B4" s="43"/>
      <c r="C4" s="43"/>
      <c r="D4" s="43"/>
      <c r="E4" s="43"/>
    </row>
    <row r="5" spans="1:5" ht="1.5" customHeight="1">
      <c r="A5" s="43"/>
      <c r="B5" s="43"/>
      <c r="C5" s="43"/>
      <c r="D5" s="43"/>
      <c r="E5" s="43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25.5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5.75" customHeight="1">
      <c r="A10" s="10">
        <v>2</v>
      </c>
      <c r="B10" s="48" t="s">
        <v>10</v>
      </c>
      <c r="C10" s="49"/>
      <c r="D10" s="11" t="s">
        <v>11</v>
      </c>
      <c r="E10" s="12">
        <v>1619348.9432869311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1608141.276605956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5.75" customHeight="1">
      <c r="A13" s="15" t="s">
        <v>15</v>
      </c>
      <c r="B13" s="38" t="s">
        <v>16</v>
      </c>
      <c r="C13" s="39"/>
      <c r="D13" s="8" t="s">
        <v>11</v>
      </c>
      <c r="E13" s="17">
        <f>E15+E19+E23</f>
        <v>1095446.9286677898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8" customHeight="1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1095446.9286677898</v>
      </c>
    </row>
    <row r="16" spans="1:5" s="21" customFormat="1" ht="17.25" customHeight="1">
      <c r="A16" s="51"/>
      <c r="B16" s="54"/>
      <c r="C16" s="18" t="s">
        <v>21</v>
      </c>
      <c r="D16" s="19" t="s">
        <v>22</v>
      </c>
      <c r="E16" s="20">
        <v>97737.5998540146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4.25" customHeight="1">
      <c r="A22" s="52"/>
      <c r="B22" s="55"/>
      <c r="C22" s="18" t="s">
        <v>24</v>
      </c>
      <c r="D22" s="19" t="s">
        <v>8</v>
      </c>
      <c r="E22" s="19"/>
    </row>
    <row r="23" spans="1:5" s="21" customFormat="1" ht="15" customHeight="1">
      <c r="A23" s="50" t="s">
        <v>27</v>
      </c>
      <c r="B23" s="53" t="s">
        <v>28</v>
      </c>
      <c r="C23" s="18" t="s">
        <v>20</v>
      </c>
      <c r="D23" s="19" t="s">
        <v>11</v>
      </c>
      <c r="E23" s="19"/>
    </row>
    <row r="24" spans="1:5" s="21" customFormat="1" ht="13.5" customHeight="1">
      <c r="A24" s="51"/>
      <c r="B24" s="54"/>
      <c r="C24" s="18" t="s">
        <v>21</v>
      </c>
      <c r="D24" s="19" t="s">
        <v>22</v>
      </c>
      <c r="E24" s="19"/>
    </row>
    <row r="25" spans="1:5" s="21" customFormat="1" ht="36">
      <c r="A25" s="51"/>
      <c r="B25" s="54"/>
      <c r="C25" s="18" t="s">
        <v>23</v>
      </c>
      <c r="D25" s="19" t="s">
        <v>11</v>
      </c>
      <c r="E25" s="19"/>
    </row>
    <row r="26" spans="1:5" s="21" customFormat="1" ht="12">
      <c r="A26" s="52"/>
      <c r="B26" s="55"/>
      <c r="C26" s="18" t="s">
        <v>24</v>
      </c>
      <c r="D26" s="19" t="s">
        <v>8</v>
      </c>
      <c r="E26" s="19"/>
    </row>
    <row r="27" spans="1:5" ht="38.25" customHeight="1">
      <c r="A27" s="7" t="s">
        <v>29</v>
      </c>
      <c r="B27" s="38" t="s">
        <v>30</v>
      </c>
      <c r="C27" s="39"/>
      <c r="D27" s="8" t="s">
        <v>11</v>
      </c>
      <c r="E27" s="16">
        <v>63851.953232355634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2.484167902276647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25703.557788440026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6394.845483407869</v>
      </c>
    </row>
    <row r="31" spans="1:5" ht="29.25" customHeight="1">
      <c r="A31" s="8" t="s">
        <v>39</v>
      </c>
      <c r="B31" s="38" t="s">
        <v>40</v>
      </c>
      <c r="C31" s="39"/>
      <c r="D31" s="8" t="s">
        <v>11</v>
      </c>
      <c r="E31" s="16">
        <v>12913.168800076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27.7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24" customHeight="1">
      <c r="A35" s="24" t="s">
        <v>47</v>
      </c>
      <c r="B35" s="38" t="s">
        <v>48</v>
      </c>
      <c r="C35" s="39"/>
      <c r="D35" s="8" t="s">
        <v>11</v>
      </c>
      <c r="E35" s="16">
        <v>95478.73576601545</v>
      </c>
    </row>
    <row r="36" spans="1:5" ht="27.75" customHeight="1">
      <c r="A36" s="24" t="s">
        <v>49</v>
      </c>
      <c r="B36" s="38" t="s">
        <v>50</v>
      </c>
      <c r="C36" s="39"/>
      <c r="D36" s="8" t="s">
        <v>11</v>
      </c>
      <c r="E36" s="16">
        <v>23481.68383563925</v>
      </c>
    </row>
    <row r="37" spans="1:5" ht="16.5" customHeight="1">
      <c r="A37" s="24" t="s">
        <v>51</v>
      </c>
      <c r="B37" s="38" t="s">
        <v>52</v>
      </c>
      <c r="C37" s="39"/>
      <c r="D37" s="8" t="s">
        <v>11</v>
      </c>
      <c r="E37" s="16"/>
    </row>
    <row r="38" spans="1:5" ht="17.25" customHeight="1">
      <c r="A38" s="24" t="s">
        <v>53</v>
      </c>
      <c r="B38" s="38" t="s">
        <v>54</v>
      </c>
      <c r="C38" s="39"/>
      <c r="D38" s="8" t="s">
        <v>11</v>
      </c>
      <c r="E38" s="16"/>
    </row>
    <row r="39" spans="1:5" ht="24" customHeight="1">
      <c r="A39" s="24" t="s">
        <v>55</v>
      </c>
      <c r="B39" s="38" t="s">
        <v>56</v>
      </c>
      <c r="C39" s="39"/>
      <c r="D39" s="8" t="s">
        <v>11</v>
      </c>
      <c r="E39" s="16">
        <v>20682.615418117537</v>
      </c>
    </row>
    <row r="40" spans="1:5" ht="19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19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51" customHeight="1">
      <c r="A43" s="24" t="s">
        <v>61</v>
      </c>
      <c r="B43" s="38" t="s">
        <v>62</v>
      </c>
      <c r="C43" s="39"/>
      <c r="D43" s="8" t="s">
        <v>11</v>
      </c>
      <c r="E43" s="16">
        <v>382445.37430688355</v>
      </c>
    </row>
    <row r="44" spans="1:5" ht="43.5" customHeight="1">
      <c r="A44" s="24" t="s">
        <v>63</v>
      </c>
      <c r="B44" s="44" t="s">
        <v>64</v>
      </c>
      <c r="C44" s="45"/>
      <c r="D44" s="8" t="s">
        <v>11</v>
      </c>
      <c r="E44" s="16">
        <v>-92554.02890432892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11207.666680975119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8"/>
    </row>
    <row r="48" spans="1:5" ht="24.75" customHeight="1">
      <c r="A48" s="7" t="s">
        <v>69</v>
      </c>
      <c r="B48" s="38" t="s">
        <v>70</v>
      </c>
      <c r="C48" s="39"/>
      <c r="D48" s="8" t="s">
        <v>11</v>
      </c>
      <c r="E48" s="8"/>
    </row>
    <row r="49" spans="1:5" ht="27" customHeight="1">
      <c r="A49" s="7" t="s">
        <v>71</v>
      </c>
      <c r="B49" s="38" t="s">
        <v>72</v>
      </c>
      <c r="C49" s="39"/>
      <c r="D49" s="8" t="s">
        <v>11</v>
      </c>
      <c r="E49" s="8"/>
    </row>
    <row r="50" spans="1:5" ht="22.5" customHeight="1">
      <c r="A50" s="7">
        <v>7</v>
      </c>
      <c r="B50" s="38" t="s">
        <v>73</v>
      </c>
      <c r="C50" s="39"/>
      <c r="D50" s="8" t="s">
        <v>74</v>
      </c>
      <c r="E50" s="25">
        <v>552</v>
      </c>
    </row>
    <row r="51" spans="1:5" ht="20.25" customHeight="1">
      <c r="A51" s="7">
        <v>8</v>
      </c>
      <c r="B51" s="38" t="s">
        <v>75</v>
      </c>
      <c r="C51" s="39"/>
      <c r="D51" s="8" t="s">
        <v>74</v>
      </c>
      <c r="E51" s="25">
        <v>222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848.9856093008104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52.33810930081036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>
        <v>0</v>
      </c>
    </row>
    <row r="55" spans="1:5" ht="30" customHeight="1">
      <c r="A55" s="7">
        <v>11</v>
      </c>
      <c r="B55" s="38" t="s">
        <v>81</v>
      </c>
      <c r="C55" s="39"/>
      <c r="D55" s="8" t="s">
        <v>77</v>
      </c>
      <c r="E55" s="26">
        <v>720.222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0.0955083647409927</v>
      </c>
    </row>
    <row r="57" spans="1:5" ht="16.5" customHeight="1">
      <c r="A57" s="7">
        <v>13</v>
      </c>
      <c r="B57" s="38" t="s">
        <v>84</v>
      </c>
      <c r="C57" s="39"/>
      <c r="D57" s="8" t="s">
        <v>77</v>
      </c>
      <c r="E57" s="8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76319</v>
      </c>
    </row>
    <row r="59" spans="1:5" ht="27" customHeight="1">
      <c r="A59" s="7">
        <v>15</v>
      </c>
      <c r="B59" s="38" t="s">
        <v>87</v>
      </c>
      <c r="C59" s="39"/>
      <c r="D59" s="8" t="s">
        <v>86</v>
      </c>
      <c r="E59" s="8"/>
    </row>
    <row r="60" spans="1:5" ht="16.5" customHeight="1">
      <c r="A60" s="7">
        <v>16</v>
      </c>
      <c r="B60" s="38" t="s">
        <v>88</v>
      </c>
      <c r="C60" s="39"/>
      <c r="D60" s="8" t="s">
        <v>89</v>
      </c>
      <c r="E60" s="8">
        <v>0</v>
      </c>
    </row>
    <row r="61" spans="1:5" ht="15" customHeight="1">
      <c r="A61" s="7">
        <v>17</v>
      </c>
      <c r="B61" s="38" t="s">
        <v>90</v>
      </c>
      <c r="C61" s="39"/>
      <c r="D61" s="8" t="s">
        <v>89</v>
      </c>
      <c r="E61" s="35">
        <v>3</v>
      </c>
    </row>
    <row r="62" spans="1:5" ht="17.25" customHeight="1">
      <c r="A62" s="7">
        <v>18</v>
      </c>
      <c r="B62" s="38" t="s">
        <v>91</v>
      </c>
      <c r="C62" s="39"/>
      <c r="D62" s="8" t="s">
        <v>89</v>
      </c>
      <c r="E62" s="35">
        <v>15</v>
      </c>
    </row>
    <row r="63" spans="1:5" ht="27.75" customHeight="1">
      <c r="A63" s="7">
        <v>19</v>
      </c>
      <c r="B63" s="38" t="s">
        <v>92</v>
      </c>
      <c r="C63" s="39"/>
      <c r="D63" s="8" t="s">
        <v>93</v>
      </c>
      <c r="E63" s="8"/>
    </row>
    <row r="64" spans="1:5" ht="36.75" customHeight="1">
      <c r="A64" s="7">
        <v>20</v>
      </c>
      <c r="B64" s="38" t="s">
        <v>94</v>
      </c>
      <c r="C64" s="39"/>
      <c r="D64" s="8" t="s">
        <v>95</v>
      </c>
      <c r="E64" s="25">
        <v>168.08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32.26465631090291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8"/>
    </row>
    <row r="67" spans="1:5" ht="43.5" customHeight="1">
      <c r="A67" s="7">
        <v>23</v>
      </c>
      <c r="B67" s="38" t="s">
        <v>100</v>
      </c>
      <c r="C67" s="39"/>
      <c r="D67" s="56"/>
      <c r="E67" s="56"/>
    </row>
  </sheetData>
  <sheetProtection/>
  <mergeCells count="60">
    <mergeCell ref="B12:C12"/>
    <mergeCell ref="B13:C13"/>
    <mergeCell ref="B14:C14"/>
    <mergeCell ref="B39:C39"/>
    <mergeCell ref="B40:C40"/>
    <mergeCell ref="B41:C41"/>
    <mergeCell ref="D67:E67"/>
    <mergeCell ref="B28:C28"/>
    <mergeCell ref="B7:C7"/>
    <mergeCell ref="B8:C8"/>
    <mergeCell ref="B9:C9"/>
    <mergeCell ref="B10:C10"/>
    <mergeCell ref="B11:C11"/>
    <mergeCell ref="A15:A18"/>
    <mergeCell ref="A19:A22"/>
    <mergeCell ref="B19:B22"/>
    <mergeCell ref="A23:A26"/>
    <mergeCell ref="B23:B26"/>
    <mergeCell ref="B43:C43"/>
    <mergeCell ref="B35:C35"/>
    <mergeCell ref="B36:C36"/>
    <mergeCell ref="B15:B18"/>
    <mergeCell ref="B27:C27"/>
    <mergeCell ref="B44:C44"/>
    <mergeCell ref="B29:C29"/>
    <mergeCell ref="B30:C30"/>
    <mergeCell ref="B31:C31"/>
    <mergeCell ref="B45:C45"/>
    <mergeCell ref="B32:C32"/>
    <mergeCell ref="B33:C33"/>
    <mergeCell ref="B34:C34"/>
    <mergeCell ref="B37:C37"/>
    <mergeCell ref="B38:C38"/>
    <mergeCell ref="B50:C50"/>
    <mergeCell ref="B51:C51"/>
    <mergeCell ref="B52:C52"/>
    <mergeCell ref="B53:C53"/>
    <mergeCell ref="B54:C54"/>
    <mergeCell ref="B46:C46"/>
    <mergeCell ref="B47:C47"/>
    <mergeCell ref="B58:C58"/>
    <mergeCell ref="B59:C59"/>
    <mergeCell ref="B66:C66"/>
    <mergeCell ref="B55:C55"/>
    <mergeCell ref="B56:C56"/>
    <mergeCell ref="B42:C42"/>
    <mergeCell ref="B60:C60"/>
    <mergeCell ref="B61:C61"/>
    <mergeCell ref="B48:C48"/>
    <mergeCell ref="B49:C49"/>
    <mergeCell ref="B67:C67"/>
    <mergeCell ref="A1:E1"/>
    <mergeCell ref="A2:E2"/>
    <mergeCell ref="A3:E3"/>
    <mergeCell ref="A4:E5"/>
    <mergeCell ref="B62:C62"/>
    <mergeCell ref="B63:C63"/>
    <mergeCell ref="B64:C64"/>
    <mergeCell ref="B65:C65"/>
    <mergeCell ref="B57:C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8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F65" sqref="F65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4.7109375" style="0" customWidth="1"/>
    <col min="5" max="5" width="16.2812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63" t="s">
        <v>109</v>
      </c>
      <c r="B4" s="64"/>
      <c r="C4" s="64"/>
      <c r="D4" s="64"/>
      <c r="E4" s="64"/>
    </row>
    <row r="5" spans="1:5" ht="1.5" customHeight="1">
      <c r="A5" s="64"/>
      <c r="B5" s="64"/>
      <c r="C5" s="64"/>
      <c r="D5" s="64"/>
      <c r="E5" s="64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184898.95131941998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183512.91090864604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134466.49906567356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134466.49906567356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11997.32505109489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8178.709107592976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3.076098666666667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2658.7928391957653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980.1431536894411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1629.336522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7280.016639300001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1889.9730190217272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3447.7456978512446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67361.30870293098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-41720.8209994139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1386.040410773945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83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25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103.02221936328921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9.143219363289226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77.35649999999998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0.17463436977385785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12549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>
        <v>0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175.08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28.321486585879327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51" customHeight="1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B12:C12"/>
    <mergeCell ref="B13:C13"/>
    <mergeCell ref="B14:C14"/>
    <mergeCell ref="B39:C39"/>
    <mergeCell ref="B40:C40"/>
    <mergeCell ref="B41:C41"/>
    <mergeCell ref="D67:E67"/>
    <mergeCell ref="B28:C28"/>
    <mergeCell ref="B7:C7"/>
    <mergeCell ref="B8:C8"/>
    <mergeCell ref="B9:C9"/>
    <mergeCell ref="B10:C10"/>
    <mergeCell ref="B11:C11"/>
    <mergeCell ref="A15:A18"/>
    <mergeCell ref="A19:A22"/>
    <mergeCell ref="B19:B22"/>
    <mergeCell ref="A23:A26"/>
    <mergeCell ref="B23:B26"/>
    <mergeCell ref="B43:C43"/>
    <mergeCell ref="B35:C35"/>
    <mergeCell ref="B36:C36"/>
    <mergeCell ref="B15:B18"/>
    <mergeCell ref="B27:C27"/>
    <mergeCell ref="B44:C44"/>
    <mergeCell ref="B29:C29"/>
    <mergeCell ref="B30:C30"/>
    <mergeCell ref="B31:C31"/>
    <mergeCell ref="B45:C45"/>
    <mergeCell ref="B32:C32"/>
    <mergeCell ref="B33:C33"/>
    <mergeCell ref="B34:C34"/>
    <mergeCell ref="B37:C37"/>
    <mergeCell ref="B38:C38"/>
    <mergeCell ref="B50:C50"/>
    <mergeCell ref="B51:C51"/>
    <mergeCell ref="B52:C52"/>
    <mergeCell ref="B53:C53"/>
    <mergeCell ref="B54:C54"/>
    <mergeCell ref="B46:C46"/>
    <mergeCell ref="B47:C47"/>
    <mergeCell ref="B59:C59"/>
    <mergeCell ref="B66:C66"/>
    <mergeCell ref="B55:C55"/>
    <mergeCell ref="B56:C56"/>
    <mergeCell ref="B58:C58"/>
    <mergeCell ref="B42:C42"/>
    <mergeCell ref="B60:C60"/>
    <mergeCell ref="B61:C61"/>
    <mergeCell ref="B48:C48"/>
    <mergeCell ref="B49:C49"/>
    <mergeCell ref="B67:C67"/>
    <mergeCell ref="A1:E1"/>
    <mergeCell ref="A2:E2"/>
    <mergeCell ref="A3:E3"/>
    <mergeCell ref="A4:E5"/>
    <mergeCell ref="B62:C62"/>
    <mergeCell ref="B63:C63"/>
    <mergeCell ref="B64:C64"/>
    <mergeCell ref="B65:C65"/>
    <mergeCell ref="B57:C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D58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F64" sqref="F64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5" width="16.574218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 customHeight="1">
      <c r="A4" s="42" t="s">
        <v>118</v>
      </c>
      <c r="B4" s="42"/>
      <c r="C4" s="42"/>
      <c r="D4" s="42"/>
      <c r="E4" s="42"/>
    </row>
    <row r="5" spans="1:5" ht="1.5" customHeight="1">
      <c r="A5" s="42"/>
      <c r="B5" s="42"/>
      <c r="C5" s="42"/>
      <c r="D5" s="42"/>
      <c r="E5" s="42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702562.6375536032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697927.8216963927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435021.21126851114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435021.21126851114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38813.31716058393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>
        <f>E20*E21</f>
        <v>0</v>
      </c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2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2" t="e">
        <f>E23/E24</f>
        <v>#DIV/0!</v>
      </c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29136.940700568863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3.144701802666667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9265.406556469396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6528.622955939661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6245.8887350955265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>
        <v>66589.56383994181</v>
      </c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>
        <v>20110.048279662427</v>
      </c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14334.833279339999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81427.61051043807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>
        <v>35903.21868</v>
      </c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>
        <v>10842.77204136</v>
      </c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36813.2530460379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>
        <v>46572.452999999994</v>
      </c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125.91798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-44978.52189914252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4634.815857210429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166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102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338.0828881537543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30.129888153754298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263.32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0.14112218422941164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43.24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28">
        <v>4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/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172.67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30.087080029970146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12.75">
      <c r="A67" s="7">
        <v>23</v>
      </c>
      <c r="B67" s="38" t="s">
        <v>100</v>
      </c>
      <c r="C67" s="39"/>
      <c r="D67" s="56"/>
      <c r="E67" s="56"/>
    </row>
  </sheetData>
  <sheetProtection/>
  <mergeCells count="60">
    <mergeCell ref="B11:C11"/>
    <mergeCell ref="B12:C12"/>
    <mergeCell ref="B13:C13"/>
    <mergeCell ref="B7:C7"/>
    <mergeCell ref="B8:C8"/>
    <mergeCell ref="B9:C9"/>
    <mergeCell ref="B10:C10"/>
    <mergeCell ref="A15:A18"/>
    <mergeCell ref="A23:A26"/>
    <mergeCell ref="B23:B26"/>
    <mergeCell ref="B27:C27"/>
    <mergeCell ref="A19:A22"/>
    <mergeCell ref="B19:B22"/>
    <mergeCell ref="B35:C35"/>
    <mergeCell ref="B44:C44"/>
    <mergeCell ref="B14:C14"/>
    <mergeCell ref="B15:B18"/>
    <mergeCell ref="B28:C28"/>
    <mergeCell ref="B29:C29"/>
    <mergeCell ref="B30:C30"/>
    <mergeCell ref="B40:C40"/>
    <mergeCell ref="B41:C41"/>
    <mergeCell ref="B31:C31"/>
    <mergeCell ref="B45:C45"/>
    <mergeCell ref="B32:C32"/>
    <mergeCell ref="B33:C33"/>
    <mergeCell ref="B37:C37"/>
    <mergeCell ref="B38:C38"/>
    <mergeCell ref="B34:C34"/>
    <mergeCell ref="B36:C36"/>
    <mergeCell ref="B56:C56"/>
    <mergeCell ref="B55:C55"/>
    <mergeCell ref="B39:C39"/>
    <mergeCell ref="B52:C52"/>
    <mergeCell ref="B53:C53"/>
    <mergeCell ref="B54:C54"/>
    <mergeCell ref="B42:C42"/>
    <mergeCell ref="B43:C43"/>
    <mergeCell ref="B46:C46"/>
    <mergeCell ref="B47:C47"/>
    <mergeCell ref="A1:E1"/>
    <mergeCell ref="A2:E2"/>
    <mergeCell ref="A3:E3"/>
    <mergeCell ref="A4:E5"/>
    <mergeCell ref="B58:C58"/>
    <mergeCell ref="B57:C57"/>
    <mergeCell ref="B48:C48"/>
    <mergeCell ref="B49:C49"/>
    <mergeCell ref="B50:C50"/>
    <mergeCell ref="B51:C51"/>
    <mergeCell ref="D67:E67"/>
    <mergeCell ref="B59:C59"/>
    <mergeCell ref="B60:C60"/>
    <mergeCell ref="B61:C61"/>
    <mergeCell ref="B66:C66"/>
    <mergeCell ref="B67:C67"/>
    <mergeCell ref="B64:C64"/>
    <mergeCell ref="B65:C65"/>
    <mergeCell ref="B62:C62"/>
    <mergeCell ref="B63:C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63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G63" sqref="G63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5" width="16.574218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 customHeight="1">
      <c r="A4" s="42" t="s">
        <v>119</v>
      </c>
      <c r="B4" s="42"/>
      <c r="C4" s="42"/>
      <c r="D4" s="42"/>
      <c r="E4" s="42"/>
    </row>
    <row r="5" spans="1:5" ht="1.5" customHeight="1">
      <c r="A5" s="34"/>
      <c r="B5" s="34"/>
      <c r="C5" s="34"/>
      <c r="D5" s="34"/>
      <c r="E5" s="34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144733.1555067115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143844.25382910785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85023.53915235403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83301.65335740935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7432.312282737155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>
        <f>E20*E21</f>
        <v>0</v>
      </c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2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>
        <v>1721.885794944686</v>
      </c>
    </row>
    <row r="24" spans="1:5" s="21" customFormat="1" ht="12">
      <c r="A24" s="51"/>
      <c r="B24" s="54"/>
      <c r="C24" s="18" t="s">
        <v>21</v>
      </c>
      <c r="D24" s="19" t="s">
        <v>22</v>
      </c>
      <c r="E24" s="20">
        <v>65.95786389661767</v>
      </c>
    </row>
    <row r="25" spans="1:5" s="21" customFormat="1" ht="36">
      <c r="A25" s="51"/>
      <c r="B25" s="54"/>
      <c r="C25" s="18" t="s">
        <v>23</v>
      </c>
      <c r="D25" s="19" t="s">
        <v>11</v>
      </c>
      <c r="E25" s="22">
        <f>E23/E24</f>
        <v>26.10584535672</v>
      </c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3924.4801230076446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3.2721076266666667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1199.373789243466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1033.1822728522336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1497.821981093215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>
        <v>19561.76019946</v>
      </c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>
        <v>5907.65158023692</v>
      </c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4835.4138421200005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19401.73032517866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>
        <v>7618.238401662</v>
      </c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>
        <v>2300.707997301924</v>
      </c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8251.602378168802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>
        <v>6414.634999999999</v>
      </c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14.94708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-12022.510105363704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888.9016776036588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19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14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62.410207970197206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5.301207970197205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43.892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0.22304715543959794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19.59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2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36">
        <v>3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179.97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21.001484691440332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12.75">
      <c r="A67" s="7">
        <v>23</v>
      </c>
      <c r="B67" s="38" t="s">
        <v>100</v>
      </c>
      <c r="C67" s="39"/>
      <c r="D67" s="56"/>
      <c r="E67" s="56"/>
    </row>
  </sheetData>
  <sheetProtection/>
  <mergeCells count="60">
    <mergeCell ref="B64:C64"/>
    <mergeCell ref="B65:C65"/>
    <mergeCell ref="B62:C62"/>
    <mergeCell ref="B63:C63"/>
    <mergeCell ref="A1:E1"/>
    <mergeCell ref="A2:E2"/>
    <mergeCell ref="A3:E3"/>
    <mergeCell ref="A4:E4"/>
    <mergeCell ref="D67:E67"/>
    <mergeCell ref="B59:C59"/>
    <mergeCell ref="B60:C60"/>
    <mergeCell ref="B61:C61"/>
    <mergeCell ref="B66:C66"/>
    <mergeCell ref="B67:C67"/>
    <mergeCell ref="B58:C58"/>
    <mergeCell ref="B57:C57"/>
    <mergeCell ref="B48:C48"/>
    <mergeCell ref="B49:C49"/>
    <mergeCell ref="B50:C50"/>
    <mergeCell ref="B51:C51"/>
    <mergeCell ref="B56:C56"/>
    <mergeCell ref="B55:C55"/>
    <mergeCell ref="B53:C53"/>
    <mergeCell ref="B54:C54"/>
    <mergeCell ref="B42:C42"/>
    <mergeCell ref="B43:C43"/>
    <mergeCell ref="B46:C46"/>
    <mergeCell ref="B47:C47"/>
    <mergeCell ref="B34:C34"/>
    <mergeCell ref="B36:C36"/>
    <mergeCell ref="B35:C35"/>
    <mergeCell ref="B44:C44"/>
    <mergeCell ref="B39:C39"/>
    <mergeCell ref="B52:C52"/>
    <mergeCell ref="B40:C40"/>
    <mergeCell ref="B41:C41"/>
    <mergeCell ref="B14:C14"/>
    <mergeCell ref="B15:B18"/>
    <mergeCell ref="B28:C28"/>
    <mergeCell ref="B29:C29"/>
    <mergeCell ref="B31:C31"/>
    <mergeCell ref="B45:C45"/>
    <mergeCell ref="B32:C32"/>
    <mergeCell ref="B33:C33"/>
    <mergeCell ref="B37:C37"/>
    <mergeCell ref="B38:C38"/>
    <mergeCell ref="B30:C30"/>
    <mergeCell ref="A15:A18"/>
    <mergeCell ref="A23:A26"/>
    <mergeCell ref="B23:B26"/>
    <mergeCell ref="B27:C27"/>
    <mergeCell ref="A19:A22"/>
    <mergeCell ref="B19:B22"/>
    <mergeCell ref="B11:C11"/>
    <mergeCell ref="B12:C12"/>
    <mergeCell ref="B13:C13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60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D67" sqref="D67:E67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5" width="16.574218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 customHeight="1">
      <c r="A4" s="42" t="s">
        <v>120</v>
      </c>
      <c r="B4" s="42"/>
      <c r="C4" s="42"/>
      <c r="D4" s="42"/>
      <c r="E4" s="42"/>
    </row>
    <row r="5" spans="1:5" ht="1.5" customHeight="1">
      <c r="A5" s="42"/>
      <c r="B5" s="42"/>
      <c r="C5" s="42"/>
      <c r="D5" s="42"/>
      <c r="E5" s="42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124760.15376225408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124007.85936219327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70067.56699447357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70067.56699447357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6251.54505109489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>
        <f>E20*E21</f>
        <v>0</v>
      </c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2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2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5309.019517375818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3.8209327146666676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1389.45642696013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467.85364884696025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940.5753985864441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>
        <v>19036.11465</v>
      </c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>
        <v>5748.9066243</v>
      </c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1333.8008579999998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16698.418675852845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>
        <v>5881.2871000000005</v>
      </c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>
        <v>1776.1487042</v>
      </c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7130.797756821053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>
        <v>7219.218</v>
      </c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8.88114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-9953.293902063451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752.2944000608113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19.376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13.668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51.62620402578827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4.609204025788262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40.33800000000001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0.13739711168300825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9.44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2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/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182.16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29.552213602742196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12.75">
      <c r="A67" s="7">
        <v>23</v>
      </c>
      <c r="B67" s="38" t="s">
        <v>100</v>
      </c>
      <c r="C67" s="39"/>
      <c r="D67" s="56"/>
      <c r="E67" s="56"/>
    </row>
  </sheetData>
  <sheetProtection/>
  <mergeCells count="60">
    <mergeCell ref="B11:C11"/>
    <mergeCell ref="B12:C12"/>
    <mergeCell ref="B13:C13"/>
    <mergeCell ref="B7:C7"/>
    <mergeCell ref="B8:C8"/>
    <mergeCell ref="B9:C9"/>
    <mergeCell ref="B10:C10"/>
    <mergeCell ref="A15:A18"/>
    <mergeCell ref="A23:A26"/>
    <mergeCell ref="B23:B26"/>
    <mergeCell ref="B27:C27"/>
    <mergeCell ref="A19:A22"/>
    <mergeCell ref="B19:B22"/>
    <mergeCell ref="B35:C35"/>
    <mergeCell ref="B44:C44"/>
    <mergeCell ref="B14:C14"/>
    <mergeCell ref="B15:B18"/>
    <mergeCell ref="B28:C28"/>
    <mergeCell ref="B29:C29"/>
    <mergeCell ref="B30:C30"/>
    <mergeCell ref="B40:C40"/>
    <mergeCell ref="B41:C41"/>
    <mergeCell ref="B31:C31"/>
    <mergeCell ref="B45:C45"/>
    <mergeCell ref="B32:C32"/>
    <mergeCell ref="B33:C33"/>
    <mergeCell ref="B37:C37"/>
    <mergeCell ref="B38:C38"/>
    <mergeCell ref="B34:C34"/>
    <mergeCell ref="B36:C36"/>
    <mergeCell ref="B56:C56"/>
    <mergeCell ref="B55:C55"/>
    <mergeCell ref="B39:C39"/>
    <mergeCell ref="B52:C52"/>
    <mergeCell ref="B53:C53"/>
    <mergeCell ref="B54:C54"/>
    <mergeCell ref="B42:C42"/>
    <mergeCell ref="B43:C43"/>
    <mergeCell ref="B46:C46"/>
    <mergeCell ref="B47:C47"/>
    <mergeCell ref="A1:E1"/>
    <mergeCell ref="A2:E2"/>
    <mergeCell ref="A3:E3"/>
    <mergeCell ref="A4:E5"/>
    <mergeCell ref="B58:C58"/>
    <mergeCell ref="B57:C57"/>
    <mergeCell ref="B48:C48"/>
    <mergeCell ref="B49:C49"/>
    <mergeCell ref="B50:C50"/>
    <mergeCell ref="B51:C51"/>
    <mergeCell ref="D67:E67"/>
    <mergeCell ref="B59:C59"/>
    <mergeCell ref="B60:C60"/>
    <mergeCell ref="B61:C61"/>
    <mergeCell ref="B66:C66"/>
    <mergeCell ref="B67:C67"/>
    <mergeCell ref="B64:C64"/>
    <mergeCell ref="B65:C65"/>
    <mergeCell ref="B62:C62"/>
    <mergeCell ref="B63:C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7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B67" sqref="B67:C67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5" width="16.574218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42" t="s">
        <v>110</v>
      </c>
      <c r="B4" s="43"/>
      <c r="C4" s="43"/>
      <c r="D4" s="43"/>
      <c r="E4" s="43"/>
    </row>
    <row r="5" spans="1:5" ht="1.5" customHeight="1">
      <c r="A5" s="43"/>
      <c r="B5" s="43"/>
      <c r="C5" s="43"/>
      <c r="D5" s="43"/>
      <c r="E5" s="43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1713877.2027803913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1702558.8367972304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1127496.7650073196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1096569.522524564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97837.75954801767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>
        <f>E20*E21</f>
        <v>12149.732064057576</v>
      </c>
    </row>
    <row r="20" spans="1:5" s="21" customFormat="1" ht="12">
      <c r="A20" s="51"/>
      <c r="B20" s="54"/>
      <c r="C20" s="18" t="s">
        <v>21</v>
      </c>
      <c r="D20" s="19" t="s">
        <v>22</v>
      </c>
      <c r="E20" s="20">
        <v>4381.461527714233</v>
      </c>
    </row>
    <row r="21" spans="1:5" s="21" customFormat="1" ht="36">
      <c r="A21" s="51"/>
      <c r="B21" s="54"/>
      <c r="C21" s="18" t="s">
        <v>23</v>
      </c>
      <c r="D21" s="19" t="s">
        <v>11</v>
      </c>
      <c r="E21" s="22">
        <v>2.7729861342400004</v>
      </c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>
        <v>18777.51041869793</v>
      </c>
    </row>
    <row r="24" spans="1:5" s="21" customFormat="1" ht="12">
      <c r="A24" s="51"/>
      <c r="B24" s="54"/>
      <c r="C24" s="18" t="s">
        <v>21</v>
      </c>
      <c r="D24" s="19" t="s">
        <v>22</v>
      </c>
      <c r="E24" s="20">
        <v>1203.6592861653432</v>
      </c>
    </row>
    <row r="25" spans="1:5" s="21" customFormat="1" ht="36">
      <c r="A25" s="51"/>
      <c r="B25" s="54"/>
      <c r="C25" s="18" t="s">
        <v>23</v>
      </c>
      <c r="D25" s="19" t="s">
        <v>11</v>
      </c>
      <c r="E25" s="22">
        <f>E23/E24</f>
        <v>15.600353550646322</v>
      </c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90636.60383712385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2.931287309738666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30920.409451506275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11637.881548579147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24994.893371150916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23401.909207677996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45626.06880011221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27409.141429296902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>
        <v>34497.665759999996</v>
      </c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560260.3611347007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-243402.45329873083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11318.365983160911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545.76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224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863.0940339609256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107.87612396092563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660.11691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0.12592524454299556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94.125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36">
        <v>8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183.88470190170545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40.94236781474936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52.5" customHeight="1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B64:C64"/>
    <mergeCell ref="B65:C65"/>
    <mergeCell ref="B62:C62"/>
    <mergeCell ref="B63:C63"/>
    <mergeCell ref="A1:E1"/>
    <mergeCell ref="A2:E2"/>
    <mergeCell ref="A3:E3"/>
    <mergeCell ref="A4:E5"/>
    <mergeCell ref="D67:E67"/>
    <mergeCell ref="B59:C59"/>
    <mergeCell ref="B60:C60"/>
    <mergeCell ref="B61:C61"/>
    <mergeCell ref="B66:C66"/>
    <mergeCell ref="B67:C67"/>
    <mergeCell ref="B58:C58"/>
    <mergeCell ref="B57:C57"/>
    <mergeCell ref="B48:C48"/>
    <mergeCell ref="B49:C49"/>
    <mergeCell ref="B50:C50"/>
    <mergeCell ref="B51:C51"/>
    <mergeCell ref="B56:C56"/>
    <mergeCell ref="B55:C55"/>
    <mergeCell ref="B53:C53"/>
    <mergeCell ref="B54:C54"/>
    <mergeCell ref="B42:C42"/>
    <mergeCell ref="B43:C43"/>
    <mergeCell ref="B46:C46"/>
    <mergeCell ref="B47:C47"/>
    <mergeCell ref="B34:C34"/>
    <mergeCell ref="B36:C36"/>
    <mergeCell ref="B35:C35"/>
    <mergeCell ref="B44:C44"/>
    <mergeCell ref="B39:C39"/>
    <mergeCell ref="B52:C52"/>
    <mergeCell ref="B40:C40"/>
    <mergeCell ref="B41:C41"/>
    <mergeCell ref="B14:C14"/>
    <mergeCell ref="B15:B18"/>
    <mergeCell ref="B28:C28"/>
    <mergeCell ref="B29:C29"/>
    <mergeCell ref="B31:C31"/>
    <mergeCell ref="B45:C45"/>
    <mergeCell ref="B32:C32"/>
    <mergeCell ref="B33:C33"/>
    <mergeCell ref="B37:C37"/>
    <mergeCell ref="B38:C38"/>
    <mergeCell ref="B30:C30"/>
    <mergeCell ref="A15:A18"/>
    <mergeCell ref="A23:A26"/>
    <mergeCell ref="B23:B26"/>
    <mergeCell ref="B27:C27"/>
    <mergeCell ref="A19:A22"/>
    <mergeCell ref="B19:B22"/>
    <mergeCell ref="B11:C11"/>
    <mergeCell ref="B12:C12"/>
    <mergeCell ref="B13:C13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9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H63" sqref="H63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4.00390625" style="0" customWidth="1"/>
    <col min="5" max="5" width="16.71093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63" t="s">
        <v>111</v>
      </c>
      <c r="B4" s="64"/>
      <c r="C4" s="64"/>
      <c r="D4" s="64"/>
      <c r="E4" s="64"/>
    </row>
    <row r="5" spans="1:5" ht="1.5" customHeight="1">
      <c r="A5" s="64"/>
      <c r="B5" s="64"/>
      <c r="C5" s="64"/>
      <c r="D5" s="64"/>
      <c r="E5" s="64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3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369148.80014571676</v>
      </c>
    </row>
    <row r="11" spans="1:6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365123.49232282967</v>
      </c>
      <c r="F11" s="31"/>
    </row>
    <row r="12" spans="1:6" ht="25.5" customHeight="1">
      <c r="A12" s="15" t="s">
        <v>13</v>
      </c>
      <c r="B12" s="38" t="s">
        <v>14</v>
      </c>
      <c r="C12" s="39"/>
      <c r="D12" s="8" t="s">
        <v>11</v>
      </c>
      <c r="E12" s="16"/>
      <c r="F12" s="29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414991.52333845256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414991.52333845256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37026.23503649635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18136.846526122834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1.7059748619765576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10631.367982239388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4028.545151847879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4089.3302403532157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39063.72164835985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17388.585051504942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5775.071627784433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69800.74850025846</v>
      </c>
    </row>
    <row r="44" spans="1:5" ht="41.25" customHeight="1">
      <c r="A44" s="24" t="s">
        <v>63</v>
      </c>
      <c r="B44" s="44" t="s">
        <v>64</v>
      </c>
      <c r="C44" s="45"/>
      <c r="D44" s="8" t="s">
        <v>11</v>
      </c>
      <c r="E44" s="16">
        <v>-208150.8797618545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4025.3078228870872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183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52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272.7396281270755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39.40962812707549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223.10940693638065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0.04380316746076086</v>
      </c>
    </row>
    <row r="57" spans="1:5" ht="18.75" customHeight="1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21.176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>
        <v>1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/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/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51" customHeight="1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B12:C12"/>
    <mergeCell ref="B13:C13"/>
    <mergeCell ref="B14:C14"/>
    <mergeCell ref="B39:C39"/>
    <mergeCell ref="B40:C40"/>
    <mergeCell ref="B41:C41"/>
    <mergeCell ref="D67:E67"/>
    <mergeCell ref="B28:C28"/>
    <mergeCell ref="B7:C7"/>
    <mergeCell ref="B8:C8"/>
    <mergeCell ref="B9:C9"/>
    <mergeCell ref="B10:C10"/>
    <mergeCell ref="B11:C11"/>
    <mergeCell ref="A15:A18"/>
    <mergeCell ref="A19:A22"/>
    <mergeCell ref="B19:B22"/>
    <mergeCell ref="A23:A26"/>
    <mergeCell ref="B23:B26"/>
    <mergeCell ref="B43:C43"/>
    <mergeCell ref="B35:C35"/>
    <mergeCell ref="B36:C36"/>
    <mergeCell ref="B15:B18"/>
    <mergeCell ref="B27:C27"/>
    <mergeCell ref="B44:C44"/>
    <mergeCell ref="B29:C29"/>
    <mergeCell ref="B30:C30"/>
    <mergeCell ref="B31:C31"/>
    <mergeCell ref="B45:C45"/>
    <mergeCell ref="B32:C32"/>
    <mergeCell ref="B33:C33"/>
    <mergeCell ref="B34:C34"/>
    <mergeCell ref="B37:C37"/>
    <mergeCell ref="B38:C38"/>
    <mergeCell ref="B50:C50"/>
    <mergeCell ref="B51:C51"/>
    <mergeCell ref="B52:C52"/>
    <mergeCell ref="B53:C53"/>
    <mergeCell ref="B54:C54"/>
    <mergeCell ref="B46:C46"/>
    <mergeCell ref="B47:C47"/>
    <mergeCell ref="B59:C59"/>
    <mergeCell ref="B66:C66"/>
    <mergeCell ref="B55:C55"/>
    <mergeCell ref="B56:C56"/>
    <mergeCell ref="B58:C58"/>
    <mergeCell ref="B42:C42"/>
    <mergeCell ref="B60:C60"/>
    <mergeCell ref="B61:C61"/>
    <mergeCell ref="B48:C48"/>
    <mergeCell ref="B49:C49"/>
    <mergeCell ref="B67:C67"/>
    <mergeCell ref="A1:E1"/>
    <mergeCell ref="A2:E2"/>
    <mergeCell ref="A3:E3"/>
    <mergeCell ref="A4:E5"/>
    <mergeCell ref="B62:C62"/>
    <mergeCell ref="B63:C63"/>
    <mergeCell ref="B64:C64"/>
    <mergeCell ref="B65:C65"/>
    <mergeCell ref="B57:C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8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E61" sqref="E6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5" width="16.71093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63" t="s">
        <v>112</v>
      </c>
      <c r="B4" s="64"/>
      <c r="C4" s="64"/>
      <c r="D4" s="64"/>
      <c r="E4" s="64"/>
    </row>
    <row r="5" spans="1:5" ht="1.5" customHeight="1">
      <c r="A5" s="64"/>
      <c r="B5" s="64"/>
      <c r="C5" s="64"/>
      <c r="D5" s="64"/>
      <c r="E5" s="64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521164.9167443421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517952.4021200922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310083.15006897424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310083.15006897424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27666.135209097596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29559.96625849475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3.0760986666666668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9609.563756459942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5785.5154083992675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16929.484285410566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16540.967753572724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36564.604987591796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8083.664508866357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127654.85285970209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-33249.804010919644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3212.5146242498886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102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47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238.2874810494952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25.740451049495153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198.08039000000002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0.06806324228571906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19.467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>
        <v>0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178.32573448080504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45.21147040473791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12.75">
      <c r="A67" s="7">
        <v>23</v>
      </c>
      <c r="B67" s="38" t="s">
        <v>100</v>
      </c>
      <c r="C67" s="39"/>
      <c r="D67" s="56"/>
      <c r="E67" s="56"/>
    </row>
  </sheetData>
  <sheetProtection/>
  <mergeCells count="60">
    <mergeCell ref="B64:C64"/>
    <mergeCell ref="B65:C65"/>
    <mergeCell ref="B62:C62"/>
    <mergeCell ref="B63:C63"/>
    <mergeCell ref="A1:E1"/>
    <mergeCell ref="A2:E2"/>
    <mergeCell ref="A3:E3"/>
    <mergeCell ref="A4:E5"/>
    <mergeCell ref="D67:E67"/>
    <mergeCell ref="B59:C59"/>
    <mergeCell ref="B60:C60"/>
    <mergeCell ref="B61:C61"/>
    <mergeCell ref="B66:C66"/>
    <mergeCell ref="B67:C67"/>
    <mergeCell ref="B58:C58"/>
    <mergeCell ref="B57:C57"/>
    <mergeCell ref="B48:C48"/>
    <mergeCell ref="B49:C49"/>
    <mergeCell ref="B50:C50"/>
    <mergeCell ref="B51:C51"/>
    <mergeCell ref="B56:C56"/>
    <mergeCell ref="B55:C55"/>
    <mergeCell ref="B53:C53"/>
    <mergeCell ref="B54:C54"/>
    <mergeCell ref="B42:C42"/>
    <mergeCell ref="B43:C43"/>
    <mergeCell ref="B46:C46"/>
    <mergeCell ref="B47:C47"/>
    <mergeCell ref="B34:C34"/>
    <mergeCell ref="B36:C36"/>
    <mergeCell ref="B35:C35"/>
    <mergeCell ref="B44:C44"/>
    <mergeCell ref="B39:C39"/>
    <mergeCell ref="B52:C52"/>
    <mergeCell ref="B40:C40"/>
    <mergeCell ref="B41:C41"/>
    <mergeCell ref="B14:C14"/>
    <mergeCell ref="B15:B18"/>
    <mergeCell ref="B28:C28"/>
    <mergeCell ref="B29:C29"/>
    <mergeCell ref="B31:C31"/>
    <mergeCell ref="B45:C45"/>
    <mergeCell ref="B32:C32"/>
    <mergeCell ref="B33:C33"/>
    <mergeCell ref="B37:C37"/>
    <mergeCell ref="B38:C38"/>
    <mergeCell ref="B30:C30"/>
    <mergeCell ref="A15:A18"/>
    <mergeCell ref="A23:A26"/>
    <mergeCell ref="B23:B26"/>
    <mergeCell ref="B27:C27"/>
    <mergeCell ref="A19:A22"/>
    <mergeCell ref="B19:B22"/>
    <mergeCell ref="B11:C11"/>
    <mergeCell ref="B12:C12"/>
    <mergeCell ref="B13:C13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8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E61" sqref="E6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4.28125" style="0" customWidth="1"/>
    <col min="5" max="5" width="15.71093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63" t="s">
        <v>113</v>
      </c>
      <c r="B4" s="64"/>
      <c r="C4" s="64"/>
      <c r="D4" s="64"/>
      <c r="E4" s="64"/>
    </row>
    <row r="5" spans="1:5" ht="1.5" customHeight="1">
      <c r="A5" s="64"/>
      <c r="B5" s="64"/>
      <c r="C5" s="64"/>
      <c r="D5" s="64"/>
      <c r="E5" s="64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338462.03933118726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336087.40509085165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231249.03029016906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231249.03029016906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20632.423714598543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15781.60876045474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3.1259661691203013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5048.553921137267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694.9091410055692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6709.606605550785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13006.660568205603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31521.389614078154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5145.907973414822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89776.70695058446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-57798.41481261159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2374.6342403356102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110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42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170.4544024800625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14.28633348006246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143.25168000000002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0.08270825837002568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13.585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2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>
        <v>1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181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32.32769639443557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12.75">
      <c r="A67" s="7">
        <v>23</v>
      </c>
      <c r="B67" s="38" t="s">
        <v>100</v>
      </c>
      <c r="C67" s="39"/>
      <c r="D67" s="56"/>
      <c r="E67" s="56"/>
    </row>
  </sheetData>
  <sheetProtection/>
  <mergeCells count="60">
    <mergeCell ref="B12:C12"/>
    <mergeCell ref="B13:C13"/>
    <mergeCell ref="B14:C14"/>
    <mergeCell ref="B39:C39"/>
    <mergeCell ref="B40:C40"/>
    <mergeCell ref="B41:C41"/>
    <mergeCell ref="D67:E67"/>
    <mergeCell ref="B28:C28"/>
    <mergeCell ref="B7:C7"/>
    <mergeCell ref="B8:C8"/>
    <mergeCell ref="B9:C9"/>
    <mergeCell ref="B10:C10"/>
    <mergeCell ref="B11:C11"/>
    <mergeCell ref="A15:A18"/>
    <mergeCell ref="A19:A22"/>
    <mergeCell ref="B19:B22"/>
    <mergeCell ref="A23:A26"/>
    <mergeCell ref="B23:B26"/>
    <mergeCell ref="B43:C43"/>
    <mergeCell ref="B35:C35"/>
    <mergeCell ref="B36:C36"/>
    <mergeCell ref="B15:B18"/>
    <mergeCell ref="B27:C27"/>
    <mergeCell ref="B44:C44"/>
    <mergeCell ref="B29:C29"/>
    <mergeCell ref="B30:C30"/>
    <mergeCell ref="B31:C31"/>
    <mergeCell ref="B45:C45"/>
    <mergeCell ref="B32:C32"/>
    <mergeCell ref="B33:C33"/>
    <mergeCell ref="B34:C34"/>
    <mergeCell ref="B37:C37"/>
    <mergeCell ref="B38:C38"/>
    <mergeCell ref="B50:C50"/>
    <mergeCell ref="B51:C51"/>
    <mergeCell ref="B52:C52"/>
    <mergeCell ref="B53:C53"/>
    <mergeCell ref="B54:C54"/>
    <mergeCell ref="B46:C46"/>
    <mergeCell ref="B47:C47"/>
    <mergeCell ref="B59:C59"/>
    <mergeCell ref="B66:C66"/>
    <mergeCell ref="B55:C55"/>
    <mergeCell ref="B56:C56"/>
    <mergeCell ref="B58:C58"/>
    <mergeCell ref="B42:C42"/>
    <mergeCell ref="B60:C60"/>
    <mergeCell ref="B61:C61"/>
    <mergeCell ref="B48:C48"/>
    <mergeCell ref="B49:C49"/>
    <mergeCell ref="B67:C67"/>
    <mergeCell ref="A1:E1"/>
    <mergeCell ref="A2:E2"/>
    <mergeCell ref="A3:E3"/>
    <mergeCell ref="A4:E5"/>
    <mergeCell ref="B62:C62"/>
    <mergeCell ref="B63:C63"/>
    <mergeCell ref="B64:C64"/>
    <mergeCell ref="B65:C65"/>
    <mergeCell ref="B57:C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D59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E61" sqref="E6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4.28125" style="0" customWidth="1"/>
    <col min="5" max="5" width="17.0039062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63" t="s">
        <v>114</v>
      </c>
      <c r="B4" s="64"/>
      <c r="C4" s="64"/>
      <c r="D4" s="64"/>
      <c r="E4" s="64"/>
    </row>
    <row r="5" spans="1:5" ht="1.5" customHeight="1">
      <c r="A5" s="64"/>
      <c r="B5" s="64"/>
      <c r="C5" s="64"/>
      <c r="D5" s="64"/>
      <c r="E5" s="64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5994.529620719999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5990.717921162677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2356.4232735743794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/>
    </row>
    <row r="16" spans="1:5" s="21" customFormat="1" ht="12">
      <c r="A16" s="51"/>
      <c r="B16" s="54"/>
      <c r="C16" s="18" t="s">
        <v>21</v>
      </c>
      <c r="D16" s="19" t="s">
        <v>22</v>
      </c>
      <c r="E16" s="20"/>
    </row>
    <row r="17" spans="1:5" s="21" customFormat="1" ht="36">
      <c r="A17" s="51"/>
      <c r="B17" s="54"/>
      <c r="C17" s="18" t="s">
        <v>23</v>
      </c>
      <c r="D17" s="19" t="s">
        <v>11</v>
      </c>
      <c r="E17" s="20"/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>
        <f>E20*E21</f>
        <v>2356.4232735743794</v>
      </c>
    </row>
    <row r="20" spans="1:5" s="21" customFormat="1" ht="12">
      <c r="A20" s="51"/>
      <c r="B20" s="54"/>
      <c r="C20" s="18" t="s">
        <v>21</v>
      </c>
      <c r="D20" s="19" t="s">
        <v>22</v>
      </c>
      <c r="E20" s="20">
        <v>849.7782388732393</v>
      </c>
    </row>
    <row r="21" spans="1:5" s="21" customFormat="1" ht="36">
      <c r="A21" s="51"/>
      <c r="B21" s="54"/>
      <c r="C21" s="18" t="s">
        <v>23</v>
      </c>
      <c r="D21" s="19" t="s">
        <v>11</v>
      </c>
      <c r="E21" s="32">
        <v>2.7729861342400004</v>
      </c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161.2912270229029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3.076098666666667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52.433697517798365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69.16584462128026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84.88356943999999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69.11312939999999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734.6190681334435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251.15367481921322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5117.378182781634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-2853.3100486301773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3.8116995573218446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2.38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1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3.2319434382657866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0.05979543826578699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3.0269999999999997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0.04575700755450251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1.895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5.75" customHeight="1">
      <c r="A62" s="7">
        <v>18</v>
      </c>
      <c r="B62" s="38" t="s">
        <v>91</v>
      </c>
      <c r="C62" s="39"/>
      <c r="D62" s="8" t="s">
        <v>89</v>
      </c>
      <c r="E62" s="28">
        <v>0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190.2</v>
      </c>
    </row>
    <row r="65" spans="1:5" ht="45.7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16.529398224105048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12.75">
      <c r="A67" s="7">
        <v>23</v>
      </c>
      <c r="B67" s="38" t="s">
        <v>100</v>
      </c>
      <c r="C67" s="39"/>
      <c r="D67" s="56"/>
      <c r="E67" s="56"/>
    </row>
  </sheetData>
  <sheetProtection/>
  <mergeCells count="60">
    <mergeCell ref="B64:C64"/>
    <mergeCell ref="B65:C65"/>
    <mergeCell ref="B62:C62"/>
    <mergeCell ref="B63:C63"/>
    <mergeCell ref="A1:E1"/>
    <mergeCell ref="A2:E2"/>
    <mergeCell ref="A3:E3"/>
    <mergeCell ref="A4:E5"/>
    <mergeCell ref="D67:E67"/>
    <mergeCell ref="B59:C59"/>
    <mergeCell ref="B60:C60"/>
    <mergeCell ref="B61:C61"/>
    <mergeCell ref="B66:C66"/>
    <mergeCell ref="B67:C67"/>
    <mergeCell ref="B58:C58"/>
    <mergeCell ref="B57:C57"/>
    <mergeCell ref="B48:C48"/>
    <mergeCell ref="B49:C49"/>
    <mergeCell ref="B50:C50"/>
    <mergeCell ref="B51:C51"/>
    <mergeCell ref="B56:C56"/>
    <mergeCell ref="B55:C55"/>
    <mergeCell ref="B53:C53"/>
    <mergeCell ref="B54:C54"/>
    <mergeCell ref="B42:C42"/>
    <mergeCell ref="B43:C43"/>
    <mergeCell ref="B46:C46"/>
    <mergeCell ref="B47:C47"/>
    <mergeCell ref="B34:C34"/>
    <mergeCell ref="B36:C36"/>
    <mergeCell ref="B35:C35"/>
    <mergeCell ref="B44:C44"/>
    <mergeCell ref="B39:C39"/>
    <mergeCell ref="B52:C52"/>
    <mergeCell ref="B40:C40"/>
    <mergeCell ref="B41:C41"/>
    <mergeCell ref="B14:C14"/>
    <mergeCell ref="B15:B18"/>
    <mergeCell ref="B28:C28"/>
    <mergeCell ref="B29:C29"/>
    <mergeCell ref="B31:C31"/>
    <mergeCell ref="B45:C45"/>
    <mergeCell ref="B32:C32"/>
    <mergeCell ref="B33:C33"/>
    <mergeCell ref="B37:C37"/>
    <mergeCell ref="B38:C38"/>
    <mergeCell ref="B30:C30"/>
    <mergeCell ref="A15:A18"/>
    <mergeCell ref="A23:A26"/>
    <mergeCell ref="B23:B26"/>
    <mergeCell ref="B27:C27"/>
    <mergeCell ref="A19:A22"/>
    <mergeCell ref="B19:B22"/>
    <mergeCell ref="B11:C11"/>
    <mergeCell ref="B12:C12"/>
    <mergeCell ref="B13:C13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G67"/>
  <sheetViews>
    <sheetView tabSelected="1" zoomScalePageLayoutView="0" workbookViewId="0" topLeftCell="A1">
      <pane xSplit="3" ySplit="8" topLeftCell="D66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O87" sqref="O87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4.421875" style="0" customWidth="1"/>
    <col min="5" max="5" width="16.4218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3.5" customHeight="1">
      <c r="A3" s="41" t="s">
        <v>121</v>
      </c>
      <c r="B3" s="41"/>
      <c r="C3" s="41"/>
      <c r="D3" s="41"/>
      <c r="E3" s="41"/>
    </row>
    <row r="4" spans="1:5" ht="12.75">
      <c r="A4" s="63" t="s">
        <v>115</v>
      </c>
      <c r="B4" s="64"/>
      <c r="C4" s="64"/>
      <c r="D4" s="64"/>
      <c r="E4" s="64"/>
    </row>
    <row r="5" spans="1:5" ht="1.5" customHeight="1">
      <c r="A5" s="64"/>
      <c r="B5" s="64"/>
      <c r="C5" s="64"/>
      <c r="D5" s="64"/>
      <c r="E5" s="64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116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446874.472916492</v>
      </c>
    </row>
    <row r="11" spans="1:6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446770.089246665</v>
      </c>
      <c r="F11" s="31"/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>
        <v>234751.10827453324</v>
      </c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v>0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/>
    </row>
    <row r="16" spans="1:5" s="21" customFormat="1" ht="12">
      <c r="A16" s="51"/>
      <c r="B16" s="54"/>
      <c r="C16" s="18" t="s">
        <v>21</v>
      </c>
      <c r="D16" s="19" t="s">
        <v>22</v>
      </c>
      <c r="E16" s="20"/>
    </row>
    <row r="17" spans="1:5" s="21" customFormat="1" ht="36">
      <c r="A17" s="51"/>
      <c r="B17" s="54"/>
      <c r="C17" s="18" t="s">
        <v>23</v>
      </c>
      <c r="D17" s="19" t="s">
        <v>11</v>
      </c>
      <c r="E17" s="20"/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12998.424732732736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3.885223770267317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3345.605170082237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1926.2324210791633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4368.769194813276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>
        <v>0</v>
      </c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>
        <v>0</v>
      </c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>
        <v>0</v>
      </c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66742.22154343541</v>
      </c>
    </row>
    <row r="36" spans="1:5" ht="28.5" customHeight="1">
      <c r="A36" s="24" t="s">
        <v>49</v>
      </c>
      <c r="B36" s="38" t="s">
        <v>50</v>
      </c>
      <c r="C36" s="39"/>
      <c r="D36" s="8" t="s">
        <v>11</v>
      </c>
      <c r="E36" s="16">
        <v>3041.8358656404553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6848.229177610236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>
        <v>0</v>
      </c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>
        <v>0</v>
      </c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>
        <v>0</v>
      </c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116093.26803682049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0</v>
      </c>
    </row>
    <row r="45" spans="1:7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104.383669827017</v>
      </c>
      <c r="G45" s="31"/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17">
        <v>0</v>
      </c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17">
        <v>0</v>
      </c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17">
        <v>0</v>
      </c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17">
        <v>0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17">
        <v>625.0262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17">
        <v>1973.4482553333335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17">
        <v>0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17">
        <v>0</v>
      </c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17">
        <v>1853.9540000000002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33">
        <v>0.06055099494521565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17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37">
        <v>140.857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17">
        <v>0</v>
      </c>
    </row>
    <row r="60" spans="1:5" ht="12.75">
      <c r="A60" s="7">
        <v>16</v>
      </c>
      <c r="B60" s="38" t="s">
        <v>88</v>
      </c>
      <c r="C60" s="39"/>
      <c r="D60" s="8" t="s">
        <v>89</v>
      </c>
      <c r="E60" s="16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16">
        <v>0</v>
      </c>
    </row>
    <row r="62" spans="1:5" ht="12.75" customHeight="1">
      <c r="A62" s="7">
        <v>18</v>
      </c>
      <c r="B62" s="44" t="s">
        <v>122</v>
      </c>
      <c r="C62" s="39"/>
      <c r="D62" s="8" t="s">
        <v>89</v>
      </c>
      <c r="E62" s="37">
        <v>19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17">
        <v>0</v>
      </c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17"/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17">
        <f>(E29*1000)/(E52*1000-E53*1000)</f>
        <v>1.6953092948044555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17"/>
    </row>
    <row r="67" spans="1:5" ht="12.75">
      <c r="A67" s="7">
        <v>23</v>
      </c>
      <c r="B67" s="38" t="s">
        <v>100</v>
      </c>
      <c r="C67" s="39"/>
      <c r="D67" s="56"/>
      <c r="E67" s="56"/>
    </row>
  </sheetData>
  <sheetProtection/>
  <mergeCells count="60">
    <mergeCell ref="B12:C12"/>
    <mergeCell ref="B13:C13"/>
    <mergeCell ref="B14:C14"/>
    <mergeCell ref="B39:C39"/>
    <mergeCell ref="B40:C40"/>
    <mergeCell ref="B41:C41"/>
    <mergeCell ref="D67:E67"/>
    <mergeCell ref="B28:C28"/>
    <mergeCell ref="B7:C7"/>
    <mergeCell ref="B8:C8"/>
    <mergeCell ref="B9:C9"/>
    <mergeCell ref="B10:C10"/>
    <mergeCell ref="B11:C11"/>
    <mergeCell ref="A15:A18"/>
    <mergeCell ref="A19:A22"/>
    <mergeCell ref="B19:B22"/>
    <mergeCell ref="A23:A26"/>
    <mergeCell ref="B23:B26"/>
    <mergeCell ref="B43:C43"/>
    <mergeCell ref="B35:C35"/>
    <mergeCell ref="B36:C36"/>
    <mergeCell ref="B15:B18"/>
    <mergeCell ref="B27:C27"/>
    <mergeCell ref="B44:C44"/>
    <mergeCell ref="B29:C29"/>
    <mergeCell ref="B30:C30"/>
    <mergeCell ref="B31:C31"/>
    <mergeCell ref="B45:C45"/>
    <mergeCell ref="B32:C32"/>
    <mergeCell ref="B33:C33"/>
    <mergeCell ref="B34:C34"/>
    <mergeCell ref="B37:C37"/>
    <mergeCell ref="B38:C38"/>
    <mergeCell ref="B50:C50"/>
    <mergeCell ref="B51:C51"/>
    <mergeCell ref="B52:C52"/>
    <mergeCell ref="B53:C53"/>
    <mergeCell ref="B54:C54"/>
    <mergeCell ref="B46:C46"/>
    <mergeCell ref="B47:C47"/>
    <mergeCell ref="B59:C59"/>
    <mergeCell ref="B66:C66"/>
    <mergeCell ref="B55:C55"/>
    <mergeCell ref="B56:C56"/>
    <mergeCell ref="B58:C58"/>
    <mergeCell ref="B42:C42"/>
    <mergeCell ref="B60:C60"/>
    <mergeCell ref="B61:C61"/>
    <mergeCell ref="B48:C48"/>
    <mergeCell ref="B49:C49"/>
    <mergeCell ref="B67:C67"/>
    <mergeCell ref="A1:E1"/>
    <mergeCell ref="A2:E2"/>
    <mergeCell ref="A3:E3"/>
    <mergeCell ref="A4:E5"/>
    <mergeCell ref="B62:C62"/>
    <mergeCell ref="B63:C63"/>
    <mergeCell ref="B64:C64"/>
    <mergeCell ref="B65:C65"/>
    <mergeCell ref="B57:C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7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E61" sqref="E6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4.421875" style="0" customWidth="1"/>
    <col min="5" max="5" width="16.2812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42" t="s">
        <v>101</v>
      </c>
      <c r="B4" s="43"/>
      <c r="C4" s="43"/>
      <c r="D4" s="43"/>
      <c r="E4" s="43"/>
    </row>
    <row r="5" spans="1:5" ht="1.5" customHeight="1">
      <c r="A5" s="43"/>
      <c r="B5" s="43"/>
      <c r="C5" s="43"/>
      <c r="D5" s="43"/>
      <c r="E5" s="43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6" s="13" customFormat="1" ht="12.75">
      <c r="A10" s="10">
        <v>2</v>
      </c>
      <c r="B10" s="48" t="s">
        <v>10</v>
      </c>
      <c r="C10" s="49"/>
      <c r="D10" s="11" t="s">
        <v>11</v>
      </c>
      <c r="E10" s="12">
        <v>189843.29540176003</v>
      </c>
      <c r="F10" s="30"/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188502.49671660003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130680.643223948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130680.643223948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11659.544686131385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7128.542907262225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2.477075178666667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2877.806442313672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706.1146286322634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1603.8228139999997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9214.09983208766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5786.510860595316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3007.5330984821285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59106.58561598569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-28731.35626439331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1340.7986851599999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63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29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99.25254076576576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4.918540765765765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86.603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0.08067080798015563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6505.5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>
        <v>0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169.33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30.506566479887123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56.25" customHeight="1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B64:C64"/>
    <mergeCell ref="B65:C65"/>
    <mergeCell ref="B62:C62"/>
    <mergeCell ref="B63:C63"/>
    <mergeCell ref="A1:E1"/>
    <mergeCell ref="A2:E2"/>
    <mergeCell ref="A3:E3"/>
    <mergeCell ref="A4:E5"/>
    <mergeCell ref="D67:E67"/>
    <mergeCell ref="B59:C59"/>
    <mergeCell ref="B60:C60"/>
    <mergeCell ref="B61:C61"/>
    <mergeCell ref="B66:C66"/>
    <mergeCell ref="B67:C67"/>
    <mergeCell ref="B58:C58"/>
    <mergeCell ref="B57:C57"/>
    <mergeCell ref="B48:C48"/>
    <mergeCell ref="B49:C49"/>
    <mergeCell ref="B50:C50"/>
    <mergeCell ref="B51:C51"/>
    <mergeCell ref="B56:C56"/>
    <mergeCell ref="B55:C55"/>
    <mergeCell ref="B53:C53"/>
    <mergeCell ref="B54:C54"/>
    <mergeCell ref="B42:C42"/>
    <mergeCell ref="B43:C43"/>
    <mergeCell ref="B46:C46"/>
    <mergeCell ref="B47:C47"/>
    <mergeCell ref="B34:C34"/>
    <mergeCell ref="B36:C36"/>
    <mergeCell ref="B35:C35"/>
    <mergeCell ref="B44:C44"/>
    <mergeCell ref="B39:C39"/>
    <mergeCell ref="B52:C52"/>
    <mergeCell ref="B40:C40"/>
    <mergeCell ref="B41:C41"/>
    <mergeCell ref="B14:C14"/>
    <mergeCell ref="B15:B18"/>
    <mergeCell ref="B28:C28"/>
    <mergeCell ref="B29:C29"/>
    <mergeCell ref="B31:C31"/>
    <mergeCell ref="B45:C45"/>
    <mergeCell ref="B32:C32"/>
    <mergeCell ref="B33:C33"/>
    <mergeCell ref="B37:C37"/>
    <mergeCell ref="B38:C38"/>
    <mergeCell ref="B30:C30"/>
    <mergeCell ref="A15:A18"/>
    <mergeCell ref="A23:A26"/>
    <mergeCell ref="B23:B26"/>
    <mergeCell ref="B27:C27"/>
    <mergeCell ref="A19:A22"/>
    <mergeCell ref="B19:B22"/>
    <mergeCell ref="B11:C11"/>
    <mergeCell ref="B12:C12"/>
    <mergeCell ref="B13:C13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8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E61" sqref="E6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4.140625" style="0" customWidth="1"/>
    <col min="5" max="5" width="16.0039062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42" t="s">
        <v>102</v>
      </c>
      <c r="B4" s="43"/>
      <c r="C4" s="43"/>
      <c r="D4" s="43"/>
      <c r="E4" s="43"/>
    </row>
    <row r="5" spans="1:5" ht="1.5" customHeight="1">
      <c r="A5" s="43"/>
      <c r="B5" s="43"/>
      <c r="C5" s="43"/>
      <c r="D5" s="43"/>
      <c r="E5" s="43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66989.90078355999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66575.15077623894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39774.91277792845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39774.91277792845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3548.7839781021885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3478.989750060276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4.056143466666668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857.708751835473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360.5113424031859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554.6398019999999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5084.341970085825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239.08622376163564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1669.3353464435077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27668.43671693808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-12255.10315338202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414.750007321054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24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7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30.266545154273743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2.281545154273745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24.727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0.11641951045202788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/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>
        <v>0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173.73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30.648874462586136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55.5" customHeight="1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B12:C12"/>
    <mergeCell ref="B13:C13"/>
    <mergeCell ref="B14:C14"/>
    <mergeCell ref="B39:C39"/>
    <mergeCell ref="B40:C40"/>
    <mergeCell ref="B41:C41"/>
    <mergeCell ref="D67:E67"/>
    <mergeCell ref="B28:C28"/>
    <mergeCell ref="B7:C7"/>
    <mergeCell ref="B8:C8"/>
    <mergeCell ref="B9:C9"/>
    <mergeCell ref="B10:C10"/>
    <mergeCell ref="B11:C11"/>
    <mergeCell ref="A15:A18"/>
    <mergeCell ref="A19:A22"/>
    <mergeCell ref="B19:B22"/>
    <mergeCell ref="A23:A26"/>
    <mergeCell ref="B23:B26"/>
    <mergeCell ref="B43:C43"/>
    <mergeCell ref="B35:C35"/>
    <mergeCell ref="B36:C36"/>
    <mergeCell ref="B15:B18"/>
    <mergeCell ref="B27:C27"/>
    <mergeCell ref="B44:C44"/>
    <mergeCell ref="B29:C29"/>
    <mergeCell ref="B30:C30"/>
    <mergeCell ref="B31:C31"/>
    <mergeCell ref="B45:C45"/>
    <mergeCell ref="B32:C32"/>
    <mergeCell ref="B33:C33"/>
    <mergeCell ref="B34:C34"/>
    <mergeCell ref="B37:C37"/>
    <mergeCell ref="B38:C38"/>
    <mergeCell ref="B50:C50"/>
    <mergeCell ref="B51:C51"/>
    <mergeCell ref="B52:C52"/>
    <mergeCell ref="B53:C53"/>
    <mergeCell ref="B54:C54"/>
    <mergeCell ref="B46:C46"/>
    <mergeCell ref="B47:C47"/>
    <mergeCell ref="B59:C59"/>
    <mergeCell ref="B66:C66"/>
    <mergeCell ref="B55:C55"/>
    <mergeCell ref="B56:C56"/>
    <mergeCell ref="B58:C58"/>
    <mergeCell ref="B42:C42"/>
    <mergeCell ref="B60:C60"/>
    <mergeCell ref="B61:C61"/>
    <mergeCell ref="B48:C48"/>
    <mergeCell ref="B49:C49"/>
    <mergeCell ref="B67:C67"/>
    <mergeCell ref="A1:E1"/>
    <mergeCell ref="A2:E2"/>
    <mergeCell ref="A3:E3"/>
    <mergeCell ref="A4:E5"/>
    <mergeCell ref="B62:C62"/>
    <mergeCell ref="B63:C63"/>
    <mergeCell ref="B64:C64"/>
    <mergeCell ref="B65:C65"/>
    <mergeCell ref="B57:C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60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D67" sqref="D67:E67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4.28125" style="0" customWidth="1"/>
    <col min="5" max="5" width="16.0039062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42" t="s">
        <v>103</v>
      </c>
      <c r="B4" s="43"/>
      <c r="C4" s="43"/>
      <c r="D4" s="43"/>
      <c r="E4" s="43"/>
    </row>
    <row r="5" spans="1:5" ht="1.5" customHeight="1">
      <c r="A5" s="43"/>
      <c r="B5" s="43"/>
      <c r="C5" s="43"/>
      <c r="D5" s="43"/>
      <c r="E5" s="43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105992.072508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105365.5219872996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60325.91700008671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60325.91700008671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5382.378810218977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5300.866831382869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3.2495665962666673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1631.2534839177881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401.58600533938954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821.2106259999999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2732.0797187556973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514.1124294894405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2621.7411549440203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41592.690521326615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-8944.682300025146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626.5505207004026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47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12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45.67227470940814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3.1127747094081393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38.57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0.09373935314089685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3280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36"/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173.26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38.32877463122894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12.75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B64:C64"/>
    <mergeCell ref="B65:C65"/>
    <mergeCell ref="B62:C62"/>
    <mergeCell ref="B63:C63"/>
    <mergeCell ref="A1:E1"/>
    <mergeCell ref="A2:E2"/>
    <mergeCell ref="A3:E3"/>
    <mergeCell ref="A4:E5"/>
    <mergeCell ref="D67:E67"/>
    <mergeCell ref="B59:C59"/>
    <mergeCell ref="B60:C60"/>
    <mergeCell ref="B61:C61"/>
    <mergeCell ref="B66:C66"/>
    <mergeCell ref="B67:C67"/>
    <mergeCell ref="B58:C58"/>
    <mergeCell ref="B57:C57"/>
    <mergeCell ref="B48:C48"/>
    <mergeCell ref="B49:C49"/>
    <mergeCell ref="B50:C50"/>
    <mergeCell ref="B51:C51"/>
    <mergeCell ref="B56:C56"/>
    <mergeCell ref="B55:C55"/>
    <mergeCell ref="B53:C53"/>
    <mergeCell ref="B54:C54"/>
    <mergeCell ref="B42:C42"/>
    <mergeCell ref="B43:C43"/>
    <mergeCell ref="B46:C46"/>
    <mergeCell ref="B47:C47"/>
    <mergeCell ref="B34:C34"/>
    <mergeCell ref="B36:C36"/>
    <mergeCell ref="B35:C35"/>
    <mergeCell ref="B44:C44"/>
    <mergeCell ref="B39:C39"/>
    <mergeCell ref="B52:C52"/>
    <mergeCell ref="B40:C40"/>
    <mergeCell ref="B41:C41"/>
    <mergeCell ref="B14:C14"/>
    <mergeCell ref="B15:B18"/>
    <mergeCell ref="B28:C28"/>
    <mergeCell ref="B29:C29"/>
    <mergeCell ref="B31:C31"/>
    <mergeCell ref="B45:C45"/>
    <mergeCell ref="B32:C32"/>
    <mergeCell ref="B33:C33"/>
    <mergeCell ref="B37:C37"/>
    <mergeCell ref="B38:C38"/>
    <mergeCell ref="B30:C30"/>
    <mergeCell ref="A15:A18"/>
    <mergeCell ref="A23:A26"/>
    <mergeCell ref="B23:B26"/>
    <mergeCell ref="B27:C27"/>
    <mergeCell ref="A19:A22"/>
    <mergeCell ref="B19:B22"/>
    <mergeCell ref="B11:C11"/>
    <mergeCell ref="B12:C12"/>
    <mergeCell ref="B13:C13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7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F65" sqref="F65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5" width="15.71093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42" t="s">
        <v>104</v>
      </c>
      <c r="B4" s="43"/>
      <c r="C4" s="43"/>
      <c r="D4" s="43"/>
      <c r="E4" s="43"/>
    </row>
    <row r="5" spans="1:5" ht="1.5" customHeight="1">
      <c r="A5" s="43"/>
      <c r="B5" s="43"/>
      <c r="C5" s="43"/>
      <c r="D5" s="43"/>
      <c r="E5" s="43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32301.8878998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32076.84515905274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21062.453080691845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21062.453080691845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1879.2271512853133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2592.9384954629218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4.056143466666667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639.2620272856855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179.19611728798526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255.58603999999997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2913.7641064548097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117.085686780391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1449.1380348615166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23711.288630355277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-20204.60503284201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225.0427407472598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10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4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15.859215705765408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1.6227157057654076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11.7545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0.16345309591542864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5231.6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>
        <v>0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180.8408806420735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44.90303285819446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60.75" customHeight="1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B12:C12"/>
    <mergeCell ref="B13:C13"/>
    <mergeCell ref="B14:C14"/>
    <mergeCell ref="B39:C39"/>
    <mergeCell ref="B40:C40"/>
    <mergeCell ref="B41:C41"/>
    <mergeCell ref="D67:E67"/>
    <mergeCell ref="B28:C28"/>
    <mergeCell ref="B7:C7"/>
    <mergeCell ref="B8:C8"/>
    <mergeCell ref="B9:C9"/>
    <mergeCell ref="B10:C10"/>
    <mergeCell ref="B11:C11"/>
    <mergeCell ref="A15:A18"/>
    <mergeCell ref="A19:A22"/>
    <mergeCell ref="B19:B22"/>
    <mergeCell ref="A23:A26"/>
    <mergeCell ref="B23:B26"/>
    <mergeCell ref="B43:C43"/>
    <mergeCell ref="B35:C35"/>
    <mergeCell ref="B36:C36"/>
    <mergeCell ref="B15:B18"/>
    <mergeCell ref="B27:C27"/>
    <mergeCell ref="B44:C44"/>
    <mergeCell ref="B29:C29"/>
    <mergeCell ref="B30:C30"/>
    <mergeCell ref="B31:C31"/>
    <mergeCell ref="B45:C45"/>
    <mergeCell ref="B32:C32"/>
    <mergeCell ref="B33:C33"/>
    <mergeCell ref="B34:C34"/>
    <mergeCell ref="B37:C37"/>
    <mergeCell ref="B38:C38"/>
    <mergeCell ref="B50:C50"/>
    <mergeCell ref="B51:C51"/>
    <mergeCell ref="B52:C52"/>
    <mergeCell ref="B53:C53"/>
    <mergeCell ref="B54:C54"/>
    <mergeCell ref="B46:C46"/>
    <mergeCell ref="B47:C47"/>
    <mergeCell ref="B59:C59"/>
    <mergeCell ref="B66:C66"/>
    <mergeCell ref="B55:C55"/>
    <mergeCell ref="B56:C56"/>
    <mergeCell ref="B58:C58"/>
    <mergeCell ref="B42:C42"/>
    <mergeCell ref="B60:C60"/>
    <mergeCell ref="B61:C61"/>
    <mergeCell ref="B48:C48"/>
    <mergeCell ref="B49:C49"/>
    <mergeCell ref="B67:C67"/>
    <mergeCell ref="A1:E1"/>
    <mergeCell ref="A2:E2"/>
    <mergeCell ref="A3:E3"/>
    <mergeCell ref="A4:E5"/>
    <mergeCell ref="B62:C62"/>
    <mergeCell ref="B63:C63"/>
    <mergeCell ref="B64:C64"/>
    <mergeCell ref="B65:C65"/>
    <mergeCell ref="B57:C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67"/>
  <sheetViews>
    <sheetView zoomScalePageLayoutView="0" workbookViewId="0" topLeftCell="A1">
      <pane xSplit="3" ySplit="8" topLeftCell="E54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E61" sqref="E6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5.00390625" style="0" customWidth="1"/>
    <col min="5" max="5" width="15.4218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42" t="s">
        <v>105</v>
      </c>
      <c r="B4" s="43"/>
      <c r="C4" s="43"/>
      <c r="D4" s="43"/>
      <c r="E4" s="43"/>
    </row>
    <row r="5" spans="1:5" ht="13.5" customHeight="1">
      <c r="A5" s="43"/>
      <c r="B5" s="43"/>
      <c r="C5" s="43"/>
      <c r="D5" s="43"/>
      <c r="E5" s="43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64573.54731119999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64131.22423950791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41291.96770573022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v>41291.96770573022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3684.138145985401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5113.566941034114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3.4454386580209126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1484.1555600271195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411.3235919489672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1129.7334124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3624.4257965034194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403.2179754764676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2929.8095997594864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50349.24031170711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-41122.06109505186</v>
      </c>
    </row>
    <row r="45" spans="1:7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442.3230716920807</v>
      </c>
      <c r="G45" s="31"/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20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8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30.274712751029604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2.55971275102961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23.49799999999999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0.15204762763846297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/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2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>
        <v>2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182.11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53.55062457251018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68.25" customHeight="1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A1:E1"/>
    <mergeCell ref="A2:E2"/>
    <mergeCell ref="A3:E3"/>
    <mergeCell ref="A4:E5"/>
    <mergeCell ref="B62:C62"/>
    <mergeCell ref="B63:C63"/>
    <mergeCell ref="B59:C59"/>
    <mergeCell ref="B66:C66"/>
    <mergeCell ref="B55:C55"/>
    <mergeCell ref="B56:C56"/>
    <mergeCell ref="B58:C58"/>
    <mergeCell ref="D67:E67"/>
    <mergeCell ref="B67:C67"/>
    <mergeCell ref="B64:C64"/>
    <mergeCell ref="B65:C65"/>
    <mergeCell ref="B60:C60"/>
    <mergeCell ref="B61:C61"/>
    <mergeCell ref="B48:C48"/>
    <mergeCell ref="B49:C49"/>
    <mergeCell ref="B50:C50"/>
    <mergeCell ref="B51:C51"/>
    <mergeCell ref="B52:C52"/>
    <mergeCell ref="B53:C53"/>
    <mergeCell ref="B54:C54"/>
    <mergeCell ref="B57:C57"/>
    <mergeCell ref="B47:C47"/>
    <mergeCell ref="B44:C44"/>
    <mergeCell ref="B29:C29"/>
    <mergeCell ref="B30:C30"/>
    <mergeCell ref="B31:C31"/>
    <mergeCell ref="B45:C45"/>
    <mergeCell ref="B32:C32"/>
    <mergeCell ref="B33:C33"/>
    <mergeCell ref="B34:C34"/>
    <mergeCell ref="B42:C42"/>
    <mergeCell ref="A15:A18"/>
    <mergeCell ref="A19:A22"/>
    <mergeCell ref="B19:B22"/>
    <mergeCell ref="A23:A26"/>
    <mergeCell ref="B23:B26"/>
    <mergeCell ref="B46:C46"/>
    <mergeCell ref="B43:C43"/>
    <mergeCell ref="B35:C35"/>
    <mergeCell ref="B36:C36"/>
    <mergeCell ref="B15:B18"/>
    <mergeCell ref="B27:C27"/>
    <mergeCell ref="B37:C37"/>
    <mergeCell ref="B38:C38"/>
    <mergeCell ref="B39:C39"/>
    <mergeCell ref="B40:C40"/>
    <mergeCell ref="B41:C41"/>
    <mergeCell ref="B28:C28"/>
    <mergeCell ref="B7:C7"/>
    <mergeCell ref="B8:C8"/>
    <mergeCell ref="B9:C9"/>
    <mergeCell ref="B10:C10"/>
    <mergeCell ref="B11:C11"/>
    <mergeCell ref="B12:C12"/>
    <mergeCell ref="B13:C13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6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G65" sqref="G65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5" width="15.71093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42" t="s">
        <v>106</v>
      </c>
      <c r="B4" s="43"/>
      <c r="C4" s="43"/>
      <c r="D4" s="43"/>
      <c r="E4" s="43"/>
    </row>
    <row r="5" spans="1:5" ht="1.5" customHeight="1">
      <c r="A5" s="43"/>
      <c r="B5" s="43"/>
      <c r="C5" s="43"/>
      <c r="D5" s="43"/>
      <c r="E5" s="43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83100.09707650001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82635.10877188692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44201.89468701752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44201.89468701752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3943.7666788321167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4208.637051840367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4.056143466666668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1037.595707949408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723.59995694336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631.7287872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5786.620392377724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895.9791300169552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2039.2533038368629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36639.31528731081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-12491.919824656667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464.98830461308535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18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9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6">
        <v>33.08235322001761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2.449853220017607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26.1275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0.1410919774749041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8516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36"/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176.38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33.8723809009845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61.5" customHeight="1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B64:C64"/>
    <mergeCell ref="B65:C65"/>
    <mergeCell ref="B62:C62"/>
    <mergeCell ref="B63:C63"/>
    <mergeCell ref="A1:E1"/>
    <mergeCell ref="A2:E2"/>
    <mergeCell ref="A3:E3"/>
    <mergeCell ref="A4:E5"/>
    <mergeCell ref="D67:E67"/>
    <mergeCell ref="B59:C59"/>
    <mergeCell ref="B60:C60"/>
    <mergeCell ref="B61:C61"/>
    <mergeCell ref="B66:C66"/>
    <mergeCell ref="B67:C67"/>
    <mergeCell ref="B58:C58"/>
    <mergeCell ref="B57:C57"/>
    <mergeCell ref="B48:C48"/>
    <mergeCell ref="B49:C49"/>
    <mergeCell ref="B50:C50"/>
    <mergeCell ref="B51:C51"/>
    <mergeCell ref="B56:C56"/>
    <mergeCell ref="B55:C55"/>
    <mergeCell ref="B53:C53"/>
    <mergeCell ref="B54:C54"/>
    <mergeCell ref="B42:C42"/>
    <mergeCell ref="B43:C43"/>
    <mergeCell ref="B46:C46"/>
    <mergeCell ref="B47:C47"/>
    <mergeCell ref="B34:C34"/>
    <mergeCell ref="B36:C36"/>
    <mergeCell ref="B35:C35"/>
    <mergeCell ref="B44:C44"/>
    <mergeCell ref="B39:C39"/>
    <mergeCell ref="B52:C52"/>
    <mergeCell ref="B40:C40"/>
    <mergeCell ref="B41:C41"/>
    <mergeCell ref="B14:C14"/>
    <mergeCell ref="B15:B18"/>
    <mergeCell ref="B28:C28"/>
    <mergeCell ref="B29:C29"/>
    <mergeCell ref="B31:C31"/>
    <mergeCell ref="B45:C45"/>
    <mergeCell ref="B32:C32"/>
    <mergeCell ref="B33:C33"/>
    <mergeCell ref="B37:C37"/>
    <mergeCell ref="B38:C38"/>
    <mergeCell ref="B30:C30"/>
    <mergeCell ref="A15:A18"/>
    <mergeCell ref="A23:A26"/>
    <mergeCell ref="B23:B26"/>
    <mergeCell ref="B27:C27"/>
    <mergeCell ref="A19:A22"/>
    <mergeCell ref="B19:B22"/>
    <mergeCell ref="B11:C11"/>
    <mergeCell ref="B12:C12"/>
    <mergeCell ref="B13:C13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7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E61" sqref="E6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3.57421875" style="0" customWidth="1"/>
    <col min="5" max="5" width="15.710937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42" t="s">
        <v>107</v>
      </c>
      <c r="B4" s="43"/>
      <c r="C4" s="43"/>
      <c r="D4" s="43"/>
      <c r="E4" s="43"/>
    </row>
    <row r="5" spans="1:5" ht="1.5" customHeight="1">
      <c r="A5" s="43"/>
      <c r="B5" s="43"/>
      <c r="C5" s="43"/>
      <c r="D5" s="43"/>
      <c r="E5" s="43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3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186044.37643220002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184795.02377329106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121515.91498060554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121515.91498060554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10841.852364963503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8726.989145422152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3.076155396083577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2836.979288020678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1519.4525691147237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1954.8260162014863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7991.905984243698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1724.9829697436317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3008.769359513013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60427.27621798723</v>
      </c>
    </row>
    <row r="44" spans="1:5" ht="61.5" customHeight="1">
      <c r="A44" s="24" t="s">
        <v>63</v>
      </c>
      <c r="B44" s="44" t="s">
        <v>64</v>
      </c>
      <c r="C44" s="45"/>
      <c r="D44" s="8" t="s">
        <v>11</v>
      </c>
      <c r="E44" s="16">
        <v>-22075.093469540414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1249.3526589089597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31.5" customHeight="1">
      <c r="A50" s="7">
        <v>7</v>
      </c>
      <c r="B50" s="38" t="s">
        <v>73</v>
      </c>
      <c r="C50" s="39"/>
      <c r="D50" s="8" t="s">
        <v>74</v>
      </c>
      <c r="E50" s="25">
        <v>51</v>
      </c>
    </row>
    <row r="51" spans="1:5" ht="31.5" customHeight="1">
      <c r="A51" s="7">
        <v>8</v>
      </c>
      <c r="B51" s="38" t="s">
        <v>75</v>
      </c>
      <c r="C51" s="39"/>
      <c r="D51" s="8" t="s">
        <v>74</v>
      </c>
      <c r="E51" s="25">
        <v>25</v>
      </c>
    </row>
    <row r="52" spans="1:5" ht="30.75" customHeight="1">
      <c r="A52" s="7">
        <v>9</v>
      </c>
      <c r="B52" s="38" t="s">
        <v>76</v>
      </c>
      <c r="C52" s="39"/>
      <c r="D52" s="8" t="s">
        <v>77</v>
      </c>
      <c r="E52" s="25">
        <v>93.06003821758762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5">
        <v>7.321538217587616</v>
      </c>
    </row>
    <row r="54" spans="1:5" ht="36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42.75" customHeight="1">
      <c r="A55" s="7">
        <v>11</v>
      </c>
      <c r="B55" s="38" t="s">
        <v>81</v>
      </c>
      <c r="C55" s="39"/>
      <c r="D55" s="8" t="s">
        <v>77</v>
      </c>
      <c r="E55" s="26">
        <v>82.4525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0.03832583961697487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2186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>
        <v>0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173.24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33.088744123359724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59.25" customHeight="1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B12:C12"/>
    <mergeCell ref="B13:C13"/>
    <mergeCell ref="B14:C14"/>
    <mergeCell ref="B39:C39"/>
    <mergeCell ref="B40:C40"/>
    <mergeCell ref="B41:C41"/>
    <mergeCell ref="D67:E67"/>
    <mergeCell ref="B28:C28"/>
    <mergeCell ref="B7:C7"/>
    <mergeCell ref="B8:C8"/>
    <mergeCell ref="B9:C9"/>
    <mergeCell ref="B10:C10"/>
    <mergeCell ref="B11:C11"/>
    <mergeCell ref="A15:A18"/>
    <mergeCell ref="A19:A22"/>
    <mergeCell ref="B19:B22"/>
    <mergeCell ref="A23:A26"/>
    <mergeCell ref="B23:B26"/>
    <mergeCell ref="B43:C43"/>
    <mergeCell ref="B35:C35"/>
    <mergeCell ref="B36:C36"/>
    <mergeCell ref="B15:B18"/>
    <mergeCell ref="B27:C27"/>
    <mergeCell ref="B44:C44"/>
    <mergeCell ref="B29:C29"/>
    <mergeCell ref="B30:C30"/>
    <mergeCell ref="B31:C31"/>
    <mergeCell ref="B45:C45"/>
    <mergeCell ref="B32:C32"/>
    <mergeCell ref="B33:C33"/>
    <mergeCell ref="B34:C34"/>
    <mergeCell ref="B37:C37"/>
    <mergeCell ref="B38:C38"/>
    <mergeCell ref="B50:C50"/>
    <mergeCell ref="B51:C51"/>
    <mergeCell ref="B52:C52"/>
    <mergeCell ref="B53:C53"/>
    <mergeCell ref="B54:C54"/>
    <mergeCell ref="B46:C46"/>
    <mergeCell ref="B47:C47"/>
    <mergeCell ref="B59:C59"/>
    <mergeCell ref="B66:C66"/>
    <mergeCell ref="B55:C55"/>
    <mergeCell ref="B56:C56"/>
    <mergeCell ref="B58:C58"/>
    <mergeCell ref="B42:C42"/>
    <mergeCell ref="B60:C60"/>
    <mergeCell ref="B61:C61"/>
    <mergeCell ref="B48:C48"/>
    <mergeCell ref="B49:C49"/>
    <mergeCell ref="B67:C67"/>
    <mergeCell ref="A1:E1"/>
    <mergeCell ref="A2:E2"/>
    <mergeCell ref="A3:E3"/>
    <mergeCell ref="A4:E5"/>
    <mergeCell ref="B62:C62"/>
    <mergeCell ref="B63:C63"/>
    <mergeCell ref="B64:C64"/>
    <mergeCell ref="B65:C65"/>
    <mergeCell ref="B57:C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F67"/>
  <sheetViews>
    <sheetView zoomScalePageLayoutView="0" workbookViewId="0" topLeftCell="A1">
      <pane xSplit="3" ySplit="8" topLeftCell="E57" activePane="bottomRight" state="frozen"/>
      <selection pane="topLeft" activeCell="I65" sqref="I65"/>
      <selection pane="topRight" activeCell="I65" sqref="I65"/>
      <selection pane="bottomLeft" activeCell="I65" sqref="I65"/>
      <selection pane="bottomRight" activeCell="G63" sqref="G63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24.28125" style="0" customWidth="1"/>
    <col min="4" max="4" width="13.57421875" style="0" customWidth="1"/>
    <col min="5" max="5" width="15.8515625" style="0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5" customHeight="1">
      <c r="A2" s="40" t="s">
        <v>1</v>
      </c>
      <c r="B2" s="40"/>
      <c r="C2" s="40"/>
      <c r="D2" s="40"/>
      <c r="E2" s="40"/>
    </row>
    <row r="3" spans="1:5" ht="41.25" customHeight="1">
      <c r="A3" s="41" t="s">
        <v>117</v>
      </c>
      <c r="B3" s="41"/>
      <c r="C3" s="41"/>
      <c r="D3" s="41"/>
      <c r="E3" s="41"/>
    </row>
    <row r="4" spans="1:5" ht="12.75">
      <c r="A4" s="42" t="s">
        <v>108</v>
      </c>
      <c r="B4" s="43"/>
      <c r="C4" s="43"/>
      <c r="D4" s="43"/>
      <c r="E4" s="43"/>
    </row>
    <row r="5" spans="1:5" ht="1.5" customHeight="1">
      <c r="A5" s="43"/>
      <c r="B5" s="43"/>
      <c r="C5" s="43"/>
      <c r="D5" s="43"/>
      <c r="E5" s="43"/>
    </row>
    <row r="6" spans="1:5" ht="12.75">
      <c r="A6" s="1"/>
      <c r="B6" s="1"/>
      <c r="C6" s="1"/>
      <c r="D6" s="1"/>
      <c r="E6" s="1"/>
    </row>
    <row r="7" spans="1:5" ht="30" customHeight="1">
      <c r="A7" s="2" t="s">
        <v>3</v>
      </c>
      <c r="B7" s="57" t="s">
        <v>4</v>
      </c>
      <c r="C7" s="58"/>
      <c r="D7" s="2" t="s">
        <v>5</v>
      </c>
      <c r="E7" s="3" t="s">
        <v>6</v>
      </c>
    </row>
    <row r="8" spans="1:6" ht="12.75">
      <c r="A8" s="4">
        <v>1</v>
      </c>
      <c r="B8" s="59">
        <v>2</v>
      </c>
      <c r="C8" s="60"/>
      <c r="D8" s="4">
        <v>3</v>
      </c>
      <c r="E8" s="5">
        <v>4</v>
      </c>
      <c r="F8" s="6"/>
    </row>
    <row r="9" spans="1:5" ht="31.5" customHeight="1">
      <c r="A9" s="7">
        <v>1</v>
      </c>
      <c r="B9" s="38" t="s">
        <v>7</v>
      </c>
      <c r="C9" s="39"/>
      <c r="D9" s="8" t="s">
        <v>8</v>
      </c>
      <c r="E9" s="9" t="s">
        <v>9</v>
      </c>
    </row>
    <row r="10" spans="1:5" s="13" customFormat="1" ht="12.75">
      <c r="A10" s="10">
        <v>2</v>
      </c>
      <c r="B10" s="48" t="s">
        <v>10</v>
      </c>
      <c r="C10" s="49"/>
      <c r="D10" s="11" t="s">
        <v>11</v>
      </c>
      <c r="E10" s="12">
        <v>117262.97695368</v>
      </c>
    </row>
    <row r="11" spans="1:5" s="13" customFormat="1" ht="38.25" customHeight="1">
      <c r="A11" s="10">
        <v>3</v>
      </c>
      <c r="B11" s="48" t="s">
        <v>12</v>
      </c>
      <c r="C11" s="49"/>
      <c r="D11" s="11" t="s">
        <v>11</v>
      </c>
      <c r="E11" s="14">
        <f>E12+E13+E27+E30+E31+E32+E33+E34+E35+E36+E39+E42+E43+E44</f>
        <v>116451.83312598521</v>
      </c>
    </row>
    <row r="12" spans="1:5" ht="25.5" customHeight="1">
      <c r="A12" s="15" t="s">
        <v>13</v>
      </c>
      <c r="B12" s="38" t="s">
        <v>14</v>
      </c>
      <c r="C12" s="39"/>
      <c r="D12" s="8" t="s">
        <v>11</v>
      </c>
      <c r="E12" s="16"/>
    </row>
    <row r="13" spans="1:5" ht="12.75">
      <c r="A13" s="15" t="s">
        <v>15</v>
      </c>
      <c r="B13" s="38" t="s">
        <v>16</v>
      </c>
      <c r="C13" s="39"/>
      <c r="D13" s="8" t="s">
        <v>11</v>
      </c>
      <c r="E13" s="17">
        <f>E15+E19+E23</f>
        <v>77253.68888685721</v>
      </c>
    </row>
    <row r="14" spans="1:5" ht="12.75">
      <c r="A14" s="7"/>
      <c r="B14" s="38" t="s">
        <v>17</v>
      </c>
      <c r="C14" s="39"/>
      <c r="D14" s="8"/>
      <c r="E14" s="17"/>
    </row>
    <row r="15" spans="1:5" s="21" customFormat="1" ht="12">
      <c r="A15" s="50" t="s">
        <v>18</v>
      </c>
      <c r="B15" s="53" t="s">
        <v>19</v>
      </c>
      <c r="C15" s="18" t="s">
        <v>20</v>
      </c>
      <c r="D15" s="19" t="s">
        <v>11</v>
      </c>
      <c r="E15" s="20">
        <f>E16*E17</f>
        <v>77253.68888685721</v>
      </c>
    </row>
    <row r="16" spans="1:5" s="21" customFormat="1" ht="12">
      <c r="A16" s="51"/>
      <c r="B16" s="54"/>
      <c r="C16" s="18" t="s">
        <v>21</v>
      </c>
      <c r="D16" s="19" t="s">
        <v>22</v>
      </c>
      <c r="E16" s="20">
        <v>6892.702817518247</v>
      </c>
    </row>
    <row r="17" spans="1:5" s="21" customFormat="1" ht="36">
      <c r="A17" s="51"/>
      <c r="B17" s="54"/>
      <c r="C17" s="18" t="s">
        <v>23</v>
      </c>
      <c r="D17" s="19" t="s">
        <v>11</v>
      </c>
      <c r="E17" s="22">
        <v>11.20804</v>
      </c>
    </row>
    <row r="18" spans="1:5" s="21" customFormat="1" ht="12">
      <c r="A18" s="52"/>
      <c r="B18" s="55"/>
      <c r="C18" s="18" t="s">
        <v>24</v>
      </c>
      <c r="D18" s="19" t="s">
        <v>8</v>
      </c>
      <c r="E18" s="20"/>
    </row>
    <row r="19" spans="1:5" s="21" customFormat="1" ht="12">
      <c r="A19" s="50" t="s">
        <v>25</v>
      </c>
      <c r="B19" s="53" t="s">
        <v>26</v>
      </c>
      <c r="C19" s="18" t="s">
        <v>20</v>
      </c>
      <c r="D19" s="19" t="s">
        <v>11</v>
      </c>
      <c r="E19" s="20"/>
    </row>
    <row r="20" spans="1:5" s="21" customFormat="1" ht="12">
      <c r="A20" s="51"/>
      <c r="B20" s="54"/>
      <c r="C20" s="18" t="s">
        <v>21</v>
      </c>
      <c r="D20" s="19" t="s">
        <v>22</v>
      </c>
      <c r="E20" s="20"/>
    </row>
    <row r="21" spans="1:5" s="21" customFormat="1" ht="36">
      <c r="A21" s="51"/>
      <c r="B21" s="54"/>
      <c r="C21" s="18" t="s">
        <v>23</v>
      </c>
      <c r="D21" s="19" t="s">
        <v>11</v>
      </c>
      <c r="E21" s="20"/>
    </row>
    <row r="22" spans="1:5" s="21" customFormat="1" ht="12">
      <c r="A22" s="52"/>
      <c r="B22" s="55"/>
      <c r="C22" s="18" t="s">
        <v>24</v>
      </c>
      <c r="D22" s="19" t="s">
        <v>8</v>
      </c>
      <c r="E22" s="20"/>
    </row>
    <row r="23" spans="1:5" s="21" customFormat="1" ht="12">
      <c r="A23" s="50" t="s">
        <v>27</v>
      </c>
      <c r="B23" s="53" t="s">
        <v>28</v>
      </c>
      <c r="C23" s="18" t="s">
        <v>20</v>
      </c>
      <c r="D23" s="19" t="s">
        <v>11</v>
      </c>
      <c r="E23" s="20"/>
    </row>
    <row r="24" spans="1:5" s="21" customFormat="1" ht="12">
      <c r="A24" s="51"/>
      <c r="B24" s="54"/>
      <c r="C24" s="18" t="s">
        <v>21</v>
      </c>
      <c r="D24" s="19" t="s">
        <v>22</v>
      </c>
      <c r="E24" s="20"/>
    </row>
    <row r="25" spans="1:5" s="21" customFormat="1" ht="36">
      <c r="A25" s="51"/>
      <c r="B25" s="54"/>
      <c r="C25" s="18" t="s">
        <v>23</v>
      </c>
      <c r="D25" s="19" t="s">
        <v>11</v>
      </c>
      <c r="E25" s="20"/>
    </row>
    <row r="26" spans="1:5" s="21" customFormat="1" ht="12">
      <c r="A26" s="52"/>
      <c r="B26" s="55"/>
      <c r="C26" s="18" t="s">
        <v>24</v>
      </c>
      <c r="D26" s="19" t="s">
        <v>8</v>
      </c>
      <c r="E26" s="20"/>
    </row>
    <row r="27" spans="1:5" ht="58.5" customHeight="1">
      <c r="A27" s="7" t="s">
        <v>29</v>
      </c>
      <c r="B27" s="38" t="s">
        <v>30</v>
      </c>
      <c r="C27" s="39"/>
      <c r="D27" s="8" t="s">
        <v>11</v>
      </c>
      <c r="E27" s="16">
        <v>5329.43535720896</v>
      </c>
    </row>
    <row r="28" spans="1:5" s="21" customFormat="1" ht="12">
      <c r="A28" s="19" t="s">
        <v>31</v>
      </c>
      <c r="B28" s="46" t="s">
        <v>32</v>
      </c>
      <c r="C28" s="47"/>
      <c r="D28" s="19" t="s">
        <v>33</v>
      </c>
      <c r="E28" s="22">
        <f>E27/E29</f>
        <v>3.0760986666666668</v>
      </c>
    </row>
    <row r="29" spans="1:5" s="21" customFormat="1" ht="12">
      <c r="A29" s="19" t="s">
        <v>34</v>
      </c>
      <c r="B29" s="46" t="s">
        <v>35</v>
      </c>
      <c r="C29" s="47"/>
      <c r="D29" s="19" t="s">
        <v>36</v>
      </c>
      <c r="E29" s="23">
        <v>1732.5306938168087</v>
      </c>
    </row>
    <row r="30" spans="1:5" ht="32.25" customHeight="1">
      <c r="A30" s="8" t="s">
        <v>37</v>
      </c>
      <c r="B30" s="38" t="s">
        <v>38</v>
      </c>
      <c r="C30" s="39"/>
      <c r="D30" s="8" t="s">
        <v>11</v>
      </c>
      <c r="E30" s="16">
        <v>1159.2740471002658</v>
      </c>
    </row>
    <row r="31" spans="1:5" ht="29.25" customHeight="1">
      <c r="A31" s="8" t="s">
        <v>39</v>
      </c>
      <c r="B31" s="44" t="s">
        <v>40</v>
      </c>
      <c r="C31" s="39"/>
      <c r="D31" s="8" t="s">
        <v>11</v>
      </c>
      <c r="E31" s="16">
        <v>1407.9648046639277</v>
      </c>
    </row>
    <row r="32" spans="1:5" ht="26.25" customHeight="1">
      <c r="A32" s="24" t="s">
        <v>41</v>
      </c>
      <c r="B32" s="38" t="s">
        <v>42</v>
      </c>
      <c r="C32" s="39"/>
      <c r="D32" s="8" t="s">
        <v>11</v>
      </c>
      <c r="E32" s="16"/>
    </row>
    <row r="33" spans="1:5" ht="37.5" customHeight="1">
      <c r="A33" s="24" t="s">
        <v>43</v>
      </c>
      <c r="B33" s="38" t="s">
        <v>44</v>
      </c>
      <c r="C33" s="39"/>
      <c r="D33" s="8" t="s">
        <v>11</v>
      </c>
      <c r="E33" s="16"/>
    </row>
    <row r="34" spans="1:5" ht="38.25" customHeight="1">
      <c r="A34" s="24" t="s">
        <v>45</v>
      </c>
      <c r="B34" s="38" t="s">
        <v>46</v>
      </c>
      <c r="C34" s="39"/>
      <c r="D34" s="8" t="s">
        <v>11</v>
      </c>
      <c r="E34" s="16"/>
    </row>
    <row r="35" spans="1:5" ht="31.5" customHeight="1">
      <c r="A35" s="24" t="s">
        <v>47</v>
      </c>
      <c r="B35" s="38" t="s">
        <v>48</v>
      </c>
      <c r="C35" s="39"/>
      <c r="D35" s="8" t="s">
        <v>11</v>
      </c>
      <c r="E35" s="16">
        <v>22349.414627028356</v>
      </c>
    </row>
    <row r="36" spans="1:5" ht="36.75" customHeight="1">
      <c r="A36" s="24" t="s">
        <v>49</v>
      </c>
      <c r="B36" s="38" t="s">
        <v>50</v>
      </c>
      <c r="C36" s="39"/>
      <c r="D36" s="8" t="s">
        <v>11</v>
      </c>
      <c r="E36" s="16">
        <v>2752.3814964807043</v>
      </c>
    </row>
    <row r="37" spans="1:5" ht="12.75">
      <c r="A37" s="24" t="s">
        <v>51</v>
      </c>
      <c r="B37" s="38" t="s">
        <v>52</v>
      </c>
      <c r="C37" s="39"/>
      <c r="D37" s="8" t="s">
        <v>11</v>
      </c>
      <c r="E37" s="16"/>
    </row>
    <row r="38" spans="1:5" ht="12.75">
      <c r="A38" s="24" t="s">
        <v>53</v>
      </c>
      <c r="B38" s="38" t="s">
        <v>54</v>
      </c>
      <c r="C38" s="39"/>
      <c r="D38" s="8" t="s">
        <v>11</v>
      </c>
      <c r="E38" s="16"/>
    </row>
    <row r="39" spans="1:5" ht="31.5" customHeight="1">
      <c r="A39" s="24" t="s">
        <v>55</v>
      </c>
      <c r="B39" s="38" t="s">
        <v>56</v>
      </c>
      <c r="C39" s="39"/>
      <c r="D39" s="8" t="s">
        <v>11</v>
      </c>
      <c r="E39" s="16">
        <v>3160.508869828336</v>
      </c>
    </row>
    <row r="40" spans="1:5" ht="31.5" customHeight="1">
      <c r="A40" s="24" t="s">
        <v>57</v>
      </c>
      <c r="B40" s="38" t="s">
        <v>52</v>
      </c>
      <c r="C40" s="39"/>
      <c r="D40" s="8" t="s">
        <v>11</v>
      </c>
      <c r="E40" s="16"/>
    </row>
    <row r="41" spans="1:5" ht="31.5" customHeight="1">
      <c r="A41" s="24" t="s">
        <v>58</v>
      </c>
      <c r="B41" s="38" t="s">
        <v>54</v>
      </c>
      <c r="C41" s="39"/>
      <c r="D41" s="8" t="s">
        <v>11</v>
      </c>
      <c r="E41" s="16"/>
    </row>
    <row r="42" spans="1:5" ht="31.5" customHeight="1">
      <c r="A42" s="24" t="s">
        <v>59</v>
      </c>
      <c r="B42" s="38" t="s">
        <v>60</v>
      </c>
      <c r="C42" s="39"/>
      <c r="D42" s="8" t="s">
        <v>11</v>
      </c>
      <c r="E42" s="16"/>
    </row>
    <row r="43" spans="1:5" ht="61.5" customHeight="1">
      <c r="A43" s="24" t="s">
        <v>61</v>
      </c>
      <c r="B43" s="38" t="s">
        <v>62</v>
      </c>
      <c r="C43" s="39"/>
      <c r="D43" s="8" t="s">
        <v>11</v>
      </c>
      <c r="E43" s="16">
        <v>53370.27822475212</v>
      </c>
    </row>
    <row r="44" spans="1:5" ht="42.75" customHeight="1">
      <c r="A44" s="24" t="s">
        <v>63</v>
      </c>
      <c r="B44" s="44" t="s">
        <v>64</v>
      </c>
      <c r="C44" s="45"/>
      <c r="D44" s="8" t="s">
        <v>11</v>
      </c>
      <c r="E44" s="16">
        <v>-50331.113187934665</v>
      </c>
    </row>
    <row r="45" spans="1:5" s="13" customFormat="1" ht="31.5" customHeight="1">
      <c r="A45" s="10">
        <v>4</v>
      </c>
      <c r="B45" s="48" t="s">
        <v>65</v>
      </c>
      <c r="C45" s="49"/>
      <c r="D45" s="11" t="s">
        <v>11</v>
      </c>
      <c r="E45" s="14">
        <f>E10-E11</f>
        <v>811.1438276947883</v>
      </c>
    </row>
    <row r="46" spans="1:5" ht="31.5" customHeight="1">
      <c r="A46" s="7">
        <v>5</v>
      </c>
      <c r="B46" s="38" t="s">
        <v>66</v>
      </c>
      <c r="C46" s="39"/>
      <c r="D46" s="8" t="s">
        <v>11</v>
      </c>
      <c r="E46" s="16">
        <v>0</v>
      </c>
    </row>
    <row r="47" spans="1:5" ht="51.75" customHeight="1">
      <c r="A47" s="7" t="s">
        <v>67</v>
      </c>
      <c r="B47" s="38" t="s">
        <v>68</v>
      </c>
      <c r="C47" s="39"/>
      <c r="D47" s="8" t="s">
        <v>11</v>
      </c>
      <c r="E47" s="25"/>
    </row>
    <row r="48" spans="1:5" ht="31.5" customHeight="1">
      <c r="A48" s="7" t="s">
        <v>69</v>
      </c>
      <c r="B48" s="38" t="s">
        <v>70</v>
      </c>
      <c r="C48" s="39"/>
      <c r="D48" s="8" t="s">
        <v>11</v>
      </c>
      <c r="E48" s="25"/>
    </row>
    <row r="49" spans="1:5" ht="31.5" customHeight="1">
      <c r="A49" s="7" t="s">
        <v>71</v>
      </c>
      <c r="B49" s="38" t="s">
        <v>72</v>
      </c>
      <c r="C49" s="39"/>
      <c r="D49" s="8" t="s">
        <v>11</v>
      </c>
      <c r="E49" s="25"/>
    </row>
    <row r="50" spans="1:5" ht="21.75" customHeight="1">
      <c r="A50" s="7">
        <v>7</v>
      </c>
      <c r="B50" s="38" t="s">
        <v>73</v>
      </c>
      <c r="C50" s="39"/>
      <c r="D50" s="8" t="s">
        <v>74</v>
      </c>
      <c r="E50" s="25">
        <v>39</v>
      </c>
    </row>
    <row r="51" spans="1:5" ht="12.75">
      <c r="A51" s="7">
        <v>8</v>
      </c>
      <c r="B51" s="38" t="s">
        <v>75</v>
      </c>
      <c r="C51" s="39"/>
      <c r="D51" s="8" t="s">
        <v>74</v>
      </c>
      <c r="E51" s="25">
        <v>13</v>
      </c>
    </row>
    <row r="52" spans="1:5" ht="25.5" customHeight="1">
      <c r="A52" s="7">
        <v>9</v>
      </c>
      <c r="B52" s="38" t="s">
        <v>76</v>
      </c>
      <c r="C52" s="39"/>
      <c r="D52" s="8" t="s">
        <v>77</v>
      </c>
      <c r="E52" s="26">
        <v>59.10871044794035</v>
      </c>
    </row>
    <row r="53" spans="1:5" ht="32.25" customHeight="1">
      <c r="A53" s="7" t="s">
        <v>78</v>
      </c>
      <c r="B53" s="38" t="s">
        <v>79</v>
      </c>
      <c r="C53" s="39"/>
      <c r="D53" s="8" t="s">
        <v>77</v>
      </c>
      <c r="E53" s="26">
        <v>7.218377114607012</v>
      </c>
    </row>
    <row r="54" spans="1:5" ht="35.25" customHeight="1">
      <c r="A54" s="7">
        <v>10</v>
      </c>
      <c r="B54" s="38" t="s">
        <v>80</v>
      </c>
      <c r="C54" s="39"/>
      <c r="D54" s="8" t="s">
        <v>77</v>
      </c>
      <c r="E54" s="25"/>
    </row>
    <row r="55" spans="1:5" ht="30.75" customHeight="1">
      <c r="A55" s="7">
        <v>11</v>
      </c>
      <c r="B55" s="38" t="s">
        <v>81</v>
      </c>
      <c r="C55" s="39"/>
      <c r="D55" s="8" t="s">
        <v>77</v>
      </c>
      <c r="E55" s="26">
        <v>41.589</v>
      </c>
    </row>
    <row r="56" spans="1:5" ht="25.5" customHeight="1">
      <c r="A56" s="7">
        <v>12</v>
      </c>
      <c r="B56" s="38" t="s">
        <v>82</v>
      </c>
      <c r="C56" s="39"/>
      <c r="D56" s="8" t="s">
        <v>83</v>
      </c>
      <c r="E56" s="27">
        <v>0.1979238265315955</v>
      </c>
    </row>
    <row r="57" spans="1:5" ht="12.75">
      <c r="A57" s="7">
        <v>13</v>
      </c>
      <c r="B57" s="38" t="s">
        <v>84</v>
      </c>
      <c r="C57" s="39"/>
      <c r="D57" s="8" t="s">
        <v>77</v>
      </c>
      <c r="E57" s="25"/>
    </row>
    <row r="58" spans="1:5" ht="27" customHeight="1">
      <c r="A58" s="7">
        <v>14</v>
      </c>
      <c r="B58" s="38" t="s">
        <v>85</v>
      </c>
      <c r="C58" s="39"/>
      <c r="D58" s="8" t="s">
        <v>86</v>
      </c>
      <c r="E58" s="28">
        <v>17184</v>
      </c>
    </row>
    <row r="59" spans="1:5" ht="25.5" customHeight="1">
      <c r="A59" s="7">
        <v>15</v>
      </c>
      <c r="B59" s="38" t="s">
        <v>87</v>
      </c>
      <c r="C59" s="39"/>
      <c r="D59" s="8" t="s">
        <v>86</v>
      </c>
      <c r="E59" s="25"/>
    </row>
    <row r="60" spans="1:5" ht="12.75">
      <c r="A60" s="7">
        <v>16</v>
      </c>
      <c r="B60" s="38" t="s">
        <v>88</v>
      </c>
      <c r="C60" s="39"/>
      <c r="D60" s="8" t="s">
        <v>89</v>
      </c>
      <c r="E60" s="28">
        <v>0</v>
      </c>
    </row>
    <row r="61" spans="1:5" ht="12.75">
      <c r="A61" s="7">
        <v>17</v>
      </c>
      <c r="B61" s="38" t="s">
        <v>90</v>
      </c>
      <c r="C61" s="39"/>
      <c r="D61" s="8" t="s">
        <v>89</v>
      </c>
      <c r="E61" s="36">
        <v>1</v>
      </c>
    </row>
    <row r="62" spans="1:5" ht="12.75">
      <c r="A62" s="7">
        <v>18</v>
      </c>
      <c r="B62" s="38" t="s">
        <v>91</v>
      </c>
      <c r="C62" s="39"/>
      <c r="D62" s="8" t="s">
        <v>89</v>
      </c>
      <c r="E62" s="28">
        <v>2</v>
      </c>
    </row>
    <row r="63" spans="1:5" ht="30.75" customHeight="1">
      <c r="A63" s="7">
        <v>19</v>
      </c>
      <c r="B63" s="38" t="s">
        <v>92</v>
      </c>
      <c r="C63" s="39"/>
      <c r="D63" s="8" t="s">
        <v>93</v>
      </c>
      <c r="E63" s="25"/>
    </row>
    <row r="64" spans="1:5" ht="39.75" customHeight="1">
      <c r="A64" s="7">
        <v>20</v>
      </c>
      <c r="B64" s="38" t="s">
        <v>94</v>
      </c>
      <c r="C64" s="39"/>
      <c r="D64" s="8" t="s">
        <v>95</v>
      </c>
      <c r="E64" s="25">
        <v>181.98</v>
      </c>
    </row>
    <row r="65" spans="1:5" ht="44.25" customHeight="1">
      <c r="A65" s="7">
        <v>21</v>
      </c>
      <c r="B65" s="38" t="s">
        <v>96</v>
      </c>
      <c r="C65" s="39"/>
      <c r="D65" s="8" t="s">
        <v>97</v>
      </c>
      <c r="E65" s="25">
        <f>(E29*1000)/(E52*1000-E53*1000)</f>
        <v>33.388313054136134</v>
      </c>
    </row>
    <row r="66" spans="1:5" ht="31.5" customHeight="1">
      <c r="A66" s="7">
        <v>22</v>
      </c>
      <c r="B66" s="38" t="s">
        <v>98</v>
      </c>
      <c r="C66" s="39"/>
      <c r="D66" s="8" t="s">
        <v>99</v>
      </c>
      <c r="E66" s="25"/>
    </row>
    <row r="67" spans="1:5" ht="54" customHeight="1">
      <c r="A67" s="7">
        <v>23</v>
      </c>
      <c r="B67" s="38" t="s">
        <v>100</v>
      </c>
      <c r="C67" s="39"/>
      <c r="D67" s="61"/>
      <c r="E67" s="62"/>
    </row>
  </sheetData>
  <sheetProtection/>
  <mergeCells count="60">
    <mergeCell ref="B64:C64"/>
    <mergeCell ref="B65:C65"/>
    <mergeCell ref="B62:C62"/>
    <mergeCell ref="B63:C63"/>
    <mergeCell ref="A1:E1"/>
    <mergeCell ref="A2:E2"/>
    <mergeCell ref="A3:E3"/>
    <mergeCell ref="A4:E5"/>
    <mergeCell ref="D67:E67"/>
    <mergeCell ref="B59:C59"/>
    <mergeCell ref="B60:C60"/>
    <mergeCell ref="B61:C61"/>
    <mergeCell ref="B66:C66"/>
    <mergeCell ref="B67:C67"/>
    <mergeCell ref="B58:C58"/>
    <mergeCell ref="B57:C57"/>
    <mergeCell ref="B48:C48"/>
    <mergeCell ref="B49:C49"/>
    <mergeCell ref="B50:C50"/>
    <mergeCell ref="B51:C51"/>
    <mergeCell ref="B56:C56"/>
    <mergeCell ref="B55:C55"/>
    <mergeCell ref="B53:C53"/>
    <mergeCell ref="B54:C54"/>
    <mergeCell ref="B42:C42"/>
    <mergeCell ref="B43:C43"/>
    <mergeCell ref="B46:C46"/>
    <mergeCell ref="B47:C47"/>
    <mergeCell ref="B34:C34"/>
    <mergeCell ref="B36:C36"/>
    <mergeCell ref="B35:C35"/>
    <mergeCell ref="B44:C44"/>
    <mergeCell ref="B39:C39"/>
    <mergeCell ref="B52:C52"/>
    <mergeCell ref="B40:C40"/>
    <mergeCell ref="B41:C41"/>
    <mergeCell ref="B14:C14"/>
    <mergeCell ref="B15:B18"/>
    <mergeCell ref="B28:C28"/>
    <mergeCell ref="B29:C29"/>
    <mergeCell ref="B31:C31"/>
    <mergeCell ref="B45:C45"/>
    <mergeCell ref="B32:C32"/>
    <mergeCell ref="B33:C33"/>
    <mergeCell ref="B37:C37"/>
    <mergeCell ref="B38:C38"/>
    <mergeCell ref="B30:C30"/>
    <mergeCell ref="A15:A18"/>
    <mergeCell ref="A23:A26"/>
    <mergeCell ref="B23:B26"/>
    <mergeCell ref="B27:C27"/>
    <mergeCell ref="A19:A22"/>
    <mergeCell ref="B19:B22"/>
    <mergeCell ref="B11:C11"/>
    <mergeCell ref="B12:C12"/>
    <mergeCell ref="B13:C13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wityaz</dc:creator>
  <cp:keywords/>
  <dc:description/>
  <cp:lastModifiedBy>User4</cp:lastModifiedBy>
  <dcterms:created xsi:type="dcterms:W3CDTF">2012-01-17T13:23:26Z</dcterms:created>
  <dcterms:modified xsi:type="dcterms:W3CDTF">2013-01-10T10:27:03Z</dcterms:modified>
  <cp:category/>
  <cp:version/>
  <cp:contentType/>
  <cp:contentStatus/>
</cp:coreProperties>
</file>